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875" activeTab="0"/>
  </bookViews>
  <sheets>
    <sheet name="ปร.6" sheetId="1" r:id="rId1"/>
    <sheet name="ปร 5" sheetId="2" r:id="rId2"/>
    <sheet name="ปร 5 ครุภัณฑ์" sheetId="3" r:id="rId3"/>
    <sheet name="Factor F" sheetId="4" r:id="rId4"/>
    <sheet name="ปร.4 งานก่อสร้าง" sheetId="5" r:id="rId5"/>
    <sheet name="ปร.4 งานครุภัณฑ์" sheetId="6" r:id="rId6"/>
  </sheets>
  <definedNames>
    <definedName name="_xlfn.BAHTTEXT" hidden="1">#NAME?</definedName>
    <definedName name="_xlnm.Print_Area" localSheetId="1">'ปร 5'!$A$1:$F$35</definedName>
    <definedName name="_xlnm.Print_Area" localSheetId="2">'ปร 5 ครุภัณฑ์'!$A$1:$F$35</definedName>
    <definedName name="_xlnm.Print_Area" localSheetId="4">'ปร.4 งานก่อสร้าง'!$A$1:$J$463</definedName>
    <definedName name="_xlnm.Print_Area" localSheetId="5">'ปร.4 งานครุภัณฑ์'!$A$1:$J$329</definedName>
    <definedName name="_xlnm.Print_Area" localSheetId="0">'ปร.6'!$A$1:$D$33</definedName>
    <definedName name="_xlnm.Print_Titles" localSheetId="1">'ปร 5'!$A:$F,'ปร 5'!$1:$3</definedName>
    <definedName name="_xlnm.Print_Titles" localSheetId="2">'ปร 5 ครุภัณฑ์'!$A:$F,'ปร 5 ครุภัณฑ์'!$1:$3</definedName>
    <definedName name="_xlnm.Print_Titles" localSheetId="4">'ปร.4 งานก่อสร้าง'!$1:$13</definedName>
    <definedName name="_xlnm.Print_Titles" localSheetId="5">'ปร.4 งานครุภัณฑ์'!$1:$13</definedName>
  </definedNames>
  <calcPr fullCalcOnLoad="1"/>
</workbook>
</file>

<file path=xl/sharedStrings.xml><?xml version="1.0" encoding="utf-8"?>
<sst xmlns="http://schemas.openxmlformats.org/spreadsheetml/2006/main" count="652" uniqueCount="353">
  <si>
    <t>ลำดับ</t>
  </si>
  <si>
    <t>รายการ</t>
  </si>
  <si>
    <t>จำนวน</t>
  </si>
  <si>
    <t>หน่วย</t>
  </si>
  <si>
    <t>หมายเหตุ</t>
  </si>
  <si>
    <t>จำนวนวัสดุ</t>
  </si>
  <si>
    <t>ราคา / หน่วย</t>
  </si>
  <si>
    <t>วัสดุ</t>
  </si>
  <si>
    <t>แรงงาน</t>
  </si>
  <si>
    <t>ราคา</t>
  </si>
  <si>
    <t>ราคารวม</t>
  </si>
  <si>
    <t>ทั้งสิ้น</t>
  </si>
  <si>
    <t>แบบ ปร.4</t>
  </si>
  <si>
    <t>E</t>
  </si>
  <si>
    <t>ค่า FACTOR  (เงินมาก)</t>
  </si>
  <si>
    <t>D-E</t>
  </si>
  <si>
    <t>D</t>
  </si>
  <si>
    <t>ค่า FACTOR  (เงินน้อย)</t>
  </si>
  <si>
    <t>A-B</t>
  </si>
  <si>
    <t>C</t>
  </si>
  <si>
    <t>ค่าเงินมาก</t>
  </si>
  <si>
    <t>ล้านบาท</t>
  </si>
  <si>
    <t>C-B</t>
  </si>
  <si>
    <t>B</t>
  </si>
  <si>
    <t>ค่าเงินน้อย</t>
  </si>
  <si>
    <t>A</t>
  </si>
  <si>
    <t>จำนวนเงินโครงการ</t>
  </si>
  <si>
    <t>ค่า FACTOR  F</t>
  </si>
  <si>
    <t>A=D-{(D-E)*(A-B)/(C-B)}</t>
  </si>
  <si>
    <t>สรุปผลการประมาณราคาค่าก่อสร้าง</t>
  </si>
  <si>
    <t>งานออกแบบและก่อสร้าง กองนโยบายและแผน สำนักงานอธิการบดี  มหาวิทยาลัยราชภัฏบุรีรัมย์</t>
  </si>
  <si>
    <t>เจ้าของโครงการ     มหาวิทยาลัยราชภัฏบุรีรัมย์</t>
  </si>
  <si>
    <t>สถานที่ก่อสร้าง    มหาวิทยาลัยราชภัฏบุรีรัมย์  อ.เมือง  จ.บุรีรัมย์</t>
  </si>
  <si>
    <t>หน่วยงานออกแบบ   งานออกแบบและก่อสร้าง กองนโยบายและแผน   มหาวิทยาลัยราชภัฏบุรีรัมย์</t>
  </si>
  <si>
    <t xml:space="preserve">ลำดับที่            </t>
  </si>
  <si>
    <t>ค่าวัสดุและค่าแรง       เป็นเงิน/บาท</t>
  </si>
  <si>
    <t>FACTOR  F</t>
  </si>
  <si>
    <t>รวมค่าก่อสร้างเป็นเงิน/บาท</t>
  </si>
  <si>
    <t>เงื่อนไข</t>
  </si>
  <si>
    <t>เงินล่วงหน้าจ่าย.....       .    0%</t>
  </si>
  <si>
    <t>เงินประกันผลงานหัก......    0%</t>
  </si>
  <si>
    <t>ค่าภาษีมูลค่าเพิ่ม......         7%</t>
  </si>
  <si>
    <t>สรุป</t>
  </si>
  <si>
    <t>รวมค่าก่อสร้างเป็นเงินทั้งสิ้นประมาณ</t>
  </si>
  <si>
    <t>(นายจักรกริช    พรหมราษฎร์)</t>
  </si>
  <si>
    <t>ลำดับที่</t>
  </si>
  <si>
    <t>แบบ ปร.6</t>
  </si>
  <si>
    <t>รวมค่าก่อสร้างเป็นเงิน/บาท)</t>
  </si>
  <si>
    <t xml:space="preserve">ลงชื่อ   </t>
  </si>
  <si>
    <t>..........................................................................</t>
  </si>
  <si>
    <t>ประธานกรรมการกำหนดราคากลาง</t>
  </si>
  <si>
    <t>กรรมการกำหนดราคากลาง</t>
  </si>
  <si>
    <t>รวมค่าก่อสร้างเป็นเงินทั้งสิ้น</t>
  </si>
  <si>
    <t>(นายจักรกริช  พรหมราษฎร์)</t>
  </si>
  <si>
    <t>(นายอรรถกร  จันตะเคียน)</t>
  </si>
  <si>
    <t>ผู้ตรวสอบ</t>
  </si>
  <si>
    <t>หัวหน้าฝ่ายออกแบบและก่อสร้าง</t>
  </si>
  <si>
    <t>ผู้ประมาณราคา</t>
  </si>
  <si>
    <t>(นายอรรถกร  จันตะเคียน )</t>
  </si>
  <si>
    <t>ผู้ตรวจสอบ  ..........................................................................</t>
  </si>
  <si>
    <t>ผู้ประมาณราคา ..........................................................................</t>
  </si>
  <si>
    <t>( นายอรรถกร  จันตะเคียน )</t>
  </si>
  <si>
    <t>( นายสุปรีชา  นามประเสริฐ)</t>
  </si>
  <si>
    <t>( นายสุปรีชา  นามประเสริฐ )</t>
  </si>
  <si>
    <t>ตร.ม.</t>
  </si>
  <si>
    <t xml:space="preserve">แบบ  ปร.5 </t>
  </si>
  <si>
    <t>ม.</t>
  </si>
  <si>
    <t>งานรื้อถอนแผ่นหลังคาของเดิม</t>
  </si>
  <si>
    <t>งานรื้อถอนโครงสร้างหลังคาของเดิม</t>
  </si>
  <si>
    <t>เหล็กกล่อง 50x100 มม. หนา 2.3 มม.</t>
  </si>
  <si>
    <t>งานปรับปรุงศูนย์การเรียนรู้นวัตกรรม</t>
  </si>
  <si>
    <t>คิดเป็นเงินทั้งสิ้น</t>
  </si>
  <si>
    <t>ชุด</t>
  </si>
  <si>
    <t>ลบ.ม.</t>
  </si>
  <si>
    <t>กก.</t>
  </si>
  <si>
    <t>เครื่องปรับอากาศ</t>
  </si>
  <si>
    <t>งานสุขภัณฑ์</t>
  </si>
  <si>
    <t>เครื่อง</t>
  </si>
  <si>
    <t>ครุภัณฑ์</t>
  </si>
  <si>
    <t>ปรับปรุงศูนย์การเรียนรู้นวัตกรรม</t>
  </si>
  <si>
    <t>เทคโนโลยีดิจิทัลเพื่อการสื่อสารองค์กรสู่สากล</t>
  </si>
  <si>
    <t>1.งานรื้อถอน</t>
  </si>
  <si>
    <t>ภาษี
มูลค่าเพิ่ม</t>
  </si>
  <si>
    <t>งานสกัดพื้น ค.ส.ล. ของเดิม</t>
  </si>
  <si>
    <t>รวมคิดเป็น</t>
  </si>
  <si>
    <t>งานลอก และทำความสะอาดรางระบายน้ำ</t>
  </si>
  <si>
    <t>เหมา</t>
  </si>
  <si>
    <t>โครงการปรับปรุงศูนย์การเรียนรู้นวัตกรรมเทคโนโลยีดิจิทัลฯ</t>
  </si>
  <si>
    <t>เทคโนโลยีดิจิทัลฯ</t>
  </si>
  <si>
    <t>งานรื้อถอน</t>
  </si>
  <si>
    <t>รวมคิดเป็นมูลค่า</t>
  </si>
  <si>
    <t>งานรื้อถอนประตู และหน้าต่างอะลูมิเนียม</t>
  </si>
  <si>
    <t>งานรื้อถอนชุดประตูไม้</t>
  </si>
  <si>
    <t>งานรื้อถอนชุดหน้าต่างไม้</t>
  </si>
  <si>
    <t>ทรายรองพื้นปรับระดับ</t>
  </si>
  <si>
    <t>คอนกรีตสำเร็จ 240 กก/ตร.ซม.ทรงกระบอก</t>
  </si>
  <si>
    <t>คอนกรีตสำเร็จ 180 กก/ตร.ซม.</t>
  </si>
  <si>
    <t>เหล็กเส้น RB6 (SR24)</t>
  </si>
  <si>
    <t>เหล็กเส้น RB9 (SR24)</t>
  </si>
  <si>
    <t>เหล็กเส้น DB12 (SD40)</t>
  </si>
  <si>
    <t>ไม้แบบ คิดราคา 80%</t>
  </si>
  <si>
    <t>ลวดผูกเหล็กเบอร์ 18</t>
  </si>
  <si>
    <t>ตะปูขนาดต่างๆ</t>
  </si>
  <si>
    <t>งานคอนกรีตเสริมเหล็ก</t>
  </si>
  <si>
    <t>งานโครงสร้างเหล็ก</t>
  </si>
  <si>
    <t>เหล็กกล่อง 100x100 มม. หนา 2.3 มม.</t>
  </si>
  <si>
    <t>เหล็กกล่อง 50x50 มม. หนา 2.3 มม.</t>
  </si>
  <si>
    <t>เหล็กกล่อง 25x50 มม. หนา 2.3 มม.</t>
  </si>
  <si>
    <t>เหล็กกล่อง 25x25 มม. หนา 2.3 มม.</t>
  </si>
  <si>
    <t>เหล็กกล่อง 38x75 มม. หนา 2.3 มม.</t>
  </si>
  <si>
    <t>เหล็กฉาก 50x50 มม. หนา 3 มม.</t>
  </si>
  <si>
    <t>เหล็กตัว C 75x45x15 มม. หนา 2.3 มม.</t>
  </si>
  <si>
    <t>แผ่นเหล็ก 0.15x0.15 ม. หนา 6 มม.</t>
  </si>
  <si>
    <t>แผ่นเหล็กสามเหลี่ยม 0.05x0.10 ม. หนา 6 มม.</t>
  </si>
  <si>
    <t>J Bolt ขนาด 12 มม. ยาว 0.45 ม.</t>
  </si>
  <si>
    <t>แผ่นเหล็ก 0.20x0.20 ม. หนา 6 มม.</t>
  </si>
  <si>
    <t>งานหลังคา</t>
  </si>
  <si>
    <t>พุ๊กตะกั่ว 6 มม.</t>
  </si>
  <si>
    <t>J Bolt ขนาด 12 มม. ยาว 0.30 ม.</t>
  </si>
  <si>
    <t>ตัว</t>
  </si>
  <si>
    <t>งานสถาปัตยกรรม</t>
  </si>
  <si>
    <t>3.งานสถาปัตยกรรม</t>
  </si>
  <si>
    <t>ครอบสันหลังคา Metal Sheet</t>
  </si>
  <si>
    <t>ครอบข้างหลังคา และFlashing Metal Sheet</t>
  </si>
  <si>
    <t>เชิงชายไม้สังเคราะห์ หน้ากว้างไม่</t>
  </si>
  <si>
    <t>น้อยกว่า 0.23 ม. หนาไม่น้อยกว่า 20 มม.</t>
  </si>
  <si>
    <t>น้อยกว่า 0.15 ม. หนาไม่น้อยกว่า 15 มม.</t>
  </si>
  <si>
    <t>งานฝ้าเพดาน</t>
  </si>
  <si>
    <t xml:space="preserve">C2 ฝ้ายิปซั่มบอร์ด หนา 9 มม. ฉาบเรียบ </t>
  </si>
  <si>
    <t>โครงคร่าวเหล็กชุบสังกะสี หนา 0.50 มม.</t>
  </si>
  <si>
    <t>งานผนัง</t>
  </si>
  <si>
    <t>ผ2</t>
  </si>
  <si>
    <t>งานฉาบ</t>
  </si>
  <si>
    <t>ผ3 ผนังไฟเบอร์ซีเมนต์ หนา 20 มม. โครงคร่าว</t>
  </si>
  <si>
    <t>เหล็กชุบสังกะสี หนา 0.50 มม. 0.60x0.60 ม.</t>
  </si>
  <si>
    <t>ผ4 ผนังยิปซั่มบอร์ดฉาบเรียบ หนา 9 มม. ตีปิด 2 ด้าน</t>
  </si>
  <si>
    <t>โครงคร่าวเหล็กชุบสังกะสี หนา 0.50 มม. 0.60x0.60 ม.</t>
  </si>
  <si>
    <t>ผ6 ผนังอะลูมิเนียมคอมโพสิต หนา 4 มม.</t>
  </si>
  <si>
    <t>ผ8 ผนังกระเบื้องเซรามิก ขนาด 25x40 ซม.</t>
  </si>
  <si>
    <t>ผ9 ผนังห้องน้ำสำเร็จรูป และประตู HPL</t>
  </si>
  <si>
    <t>หนา 10 มม. พร้อมอุปกรณ์</t>
  </si>
  <si>
    <t>งานพื้น</t>
  </si>
  <si>
    <t>F4 งานทำผิวกันซึม</t>
  </si>
  <si>
    <t>1. งานกรีดรอยแตกร้าว และอุดด้วยโพลียูรีเทนกันซึม</t>
  </si>
  <si>
    <t>2. งานซ่อมพื้นที่ชำรุด และเป็นแอ่งน้ำขัง</t>
  </si>
  <si>
    <t>3. งานทาซีเมนต์กันซึม จำนวนไม่น้อยกว่า 2 รอบ</t>
  </si>
  <si>
    <t>4. งานติดตั้งตาข่ายไฟเบอร์เมซต์ ระหว่างผนังและพื้น</t>
  </si>
  <si>
    <t>5. งานทาโพลียูรีเทนกันซึม จำนวนไม่น้อยกว่า 2 รอบ</t>
  </si>
  <si>
    <t>F3 ผิวกระเบื้องแกรนิตโต้ ขนาด 0.60x0.60 ม.</t>
  </si>
  <si>
    <t>F7 ผิวกระเบื้อง ขนาด 16x16 นิ้ว</t>
  </si>
  <si>
    <t>F5 ไม้สังเคราะห์ หน้ากว้าง 0.20 ม. หนาไม่น้อยกว่า 22 มม.</t>
  </si>
  <si>
    <t>ผิวพื้นเวทีแผ่นไฟเบอร์ซีเมนต์ หนา 22 มม.</t>
  </si>
  <si>
    <t>งานประตู หน้าต่าง และช่องแสง</t>
  </si>
  <si>
    <t>ป.1 ประตูอะลูมิเนียมช่องแสงติดตาย 2.80x1.25 ม.</t>
  </si>
  <si>
    <t>ป.2 ประตูอะลูมิเนียมช่องแสงติดตาย 2.60x1.05 ม.</t>
  </si>
  <si>
    <t>ป.3 ประตูอะลูมิเนียม 2.05x1.05 ม.</t>
  </si>
  <si>
    <t>ป.4 ประตูอะลูมิเนียมช่องแสงติดตาย 2.85x0.95 ม.</t>
  </si>
  <si>
    <t>ป.5 ประตูอะลูมิเนียม พร้อมหน้าต่าง</t>
  </si>
  <si>
    <t xml:space="preserve">     บานเลื่อนสลับ 2.05x2.20 ม.</t>
  </si>
  <si>
    <t>ป.6 ประตูอะลูมิเนียมบานเปิดคู่</t>
  </si>
  <si>
    <t xml:space="preserve">     พร้อมช่องแสงติดตาย 3.00x1.85 ม.</t>
  </si>
  <si>
    <t>ป.7 ประตูบานเลื่อนคู่</t>
  </si>
  <si>
    <t xml:space="preserve">     พร้อมช่องแสงติดตาย 3.80x2.05 ม.</t>
  </si>
  <si>
    <t>ป.8 ประตูบานเลื่อนเดี่ยว 2.00x0.95 ม.</t>
  </si>
  <si>
    <t>ป.9 ประตูบานเลื่อนคู่</t>
  </si>
  <si>
    <t xml:space="preserve">     พร้อมช่องแสงติดตาย 3.00x3.80 ม.</t>
  </si>
  <si>
    <t>ป.10 ประตู UPVC บานเปิดเดี่ยว 2.00x0.90 ม.</t>
  </si>
  <si>
    <t>ป.11 ประตูอะลูมิเนียมบานเปิด 2.00x0.80 ม.</t>
  </si>
  <si>
    <t>ป.12 ประตูอะลูมิเนียมบานเปิด 2.00x0.85 ม.</t>
  </si>
  <si>
    <t>8.2. งานหน้าต่าง</t>
  </si>
  <si>
    <t>น.1 หน้าต่างอะลูมิเนียมเลื่อนสลับ</t>
  </si>
  <si>
    <t xml:space="preserve">      พร้อมช่องแสงติดตาย 2.85x1.30 ม.</t>
  </si>
  <si>
    <t>น.2 หน้าต่างอะลูมิเนียมเลื่อนสลับ</t>
  </si>
  <si>
    <t>น.3 หน้าต่างอะลูมิเนียมเกล็ดติดตาย 0.60x3.30 ม.</t>
  </si>
  <si>
    <t>น.4 หน้าต่างอะลูมิเนียมบานเลื่อนสลับ</t>
  </si>
  <si>
    <t xml:space="preserve">     พร้อมช่องแสงกระจกติดตาย 2.05x3.10 ม.</t>
  </si>
  <si>
    <t>งานปรับปรุงห้องน้ำ</t>
  </si>
  <si>
    <t>คิ้วอะลูมิเนียม ขนาด 9 มม.</t>
  </si>
  <si>
    <t>งานสุขภัณฑ์ และอุปกรณ์ภายในห้องน้ำ</t>
  </si>
  <si>
    <t>อัตโนมัต ใช้ได้ทั้งเสียบเต้ารับ และแบตเตอร์รี่</t>
  </si>
  <si>
    <t>ท่อระบายน้ำทิ้งสำหรับอ่างล้างหน้า</t>
  </si>
  <si>
    <t xml:space="preserve">ที่กดน้ำโถปัสสาวะสแตนเลส มีระบบ Sensor </t>
  </si>
  <si>
    <t>ให้น้ำไหลอัตโนมัต ใช้ได้ทั้งเสียบเต้ารับ และแบตเตอร์รี่</t>
  </si>
  <si>
    <t>โถชักโครกชนิดนั่งราบ แบบมีถังพักน้ำ</t>
  </si>
  <si>
    <t>ที่ฉีดชำระสแตนเลสพร้อมสาย</t>
  </si>
  <si>
    <t>กระจกเงา ขนาด 0.60x0.95 ม.</t>
  </si>
  <si>
    <t>Stop Valve สแตนเลสแบบ 2 ทาง</t>
  </si>
  <si>
    <t>Stop Valve สแตนเลสแบบ 1 ทาง</t>
  </si>
  <si>
    <t>ก๊อกน้ำทองเหลืองสำหรับล้างพื้น</t>
  </si>
  <si>
    <t>งานอุปกรณ์ไฟฟ้า สายไฟ และท่อร้อยสายไฟ</t>
  </si>
  <si>
    <t>KILOWATT-HOUR METER</t>
  </si>
  <si>
    <t>CONTROL  FUSE  5A</t>
  </si>
  <si>
    <t>SELECTOR  VOLT</t>
  </si>
  <si>
    <t>SELECTOR  AMP</t>
  </si>
  <si>
    <t>PILOT LAMP</t>
  </si>
  <si>
    <t>Grounding System</t>
  </si>
  <si>
    <t>Accessories</t>
  </si>
  <si>
    <t>LP1</t>
  </si>
  <si>
    <t>CB 16 AT 1P IC 10 kA</t>
  </si>
  <si>
    <t>LP2</t>
  </si>
  <si>
    <t>LP3</t>
  </si>
  <si>
    <t>LP4</t>
  </si>
  <si>
    <t>LP5</t>
  </si>
  <si>
    <t>งานเดินสายไฟ</t>
  </si>
  <si>
    <t>สายไฟ IEC01 ขนาด 1.5 มม.²</t>
  </si>
  <si>
    <t>สายไฟ IEC01 ขนาด 2.5 มม.²</t>
  </si>
  <si>
    <t>สายไฟ IEC01 ขนาด 4 มม.²</t>
  </si>
  <si>
    <t>สายไฟ IEC01 ขนาด 6 มม.²</t>
  </si>
  <si>
    <t>สายไฟ IEC01 ขนาด 16 มม.²</t>
  </si>
  <si>
    <t>สายไฟ IEC01 ขนาด 25 มม.²</t>
  </si>
  <si>
    <t>สายไฟ IEC01 ขนาด 70 มม.²</t>
  </si>
  <si>
    <t>สายไฟ IEC01 ขนาด 150 มม.²</t>
  </si>
  <si>
    <t>งานท่อร้อยสายไฟ</t>
  </si>
  <si>
    <t>18,000 BTU</t>
  </si>
  <si>
    <t>36,000 BTU</t>
  </si>
  <si>
    <t>งานโครงสร้าง</t>
  </si>
  <si>
    <t>2.งานโครงสร้าง</t>
  </si>
  <si>
    <t>4.งานระบบไฟฟ้า</t>
  </si>
  <si>
    <t>งานระบบไฟฟ้า</t>
  </si>
  <si>
    <t>งานโคมไฟ สวิตซ์ และเต้ารับ</t>
  </si>
  <si>
    <t xml:space="preserve">โคมไฟคู่ขนาด 2x36 w. พร้อมหลอด </t>
  </si>
  <si>
    <t>พร้อมหลอด LED ขนาด 6 w. ขึ้นไป</t>
  </si>
  <si>
    <t>โคมไฟ Down light ชนิดเดินลอย</t>
  </si>
  <si>
    <t>สวิตซ์ 3 สวิตซ์ 1 กล่อง</t>
  </si>
  <si>
    <t>สวิตซ์ 2 สวิตซ์ 1 กล่อง</t>
  </si>
  <si>
    <t>สวิตซ์ 1 สวิตซ์ 1 กล่อง</t>
  </si>
  <si>
    <t>ไฟฉุกเฉินหลอด LED ขนาด 2x3.8 w.</t>
  </si>
  <si>
    <t>สำรองไฟได้ไม่ต่ำกว่า 4 ชม.</t>
  </si>
  <si>
    <t>รวมคิดเป็นมูลค่าทั้งสิ้น</t>
  </si>
  <si>
    <t>งานสี</t>
  </si>
  <si>
    <t>งานสีอะคริลิกแท้ 100% (ภายใน)</t>
  </si>
  <si>
    <t>งานสีอะคริลิกแท้ 100% (ภายนอก)</t>
  </si>
  <si>
    <t>งานสีกันสนิม และสีน้ำมัน</t>
  </si>
  <si>
    <t>แบบเลขที่    BRU.RE. 2023-015</t>
  </si>
  <si>
    <t>แบบเลขที่   BRU.RE. 2023 - 015</t>
  </si>
  <si>
    <t>รายการประมาณราคาค่าก่อสร้าง  โครงการปรับปรุงศูนย์การเรียนรู้นวัตกรรมเทคโนโลยีดิจิทัล เพื่อการสื่อสารองค์กรสู่สากล</t>
  </si>
  <si>
    <t>ประเภท    งานปรับปรุงศูนย์การเรียนรู้นวัตกรรมเทคโนโลยีดิจิทัล เพื่อการสื่อสารองค์กรสู่สากล</t>
  </si>
  <si>
    <t>ดอกเบี้ยเงินกู้......             7%</t>
  </si>
  <si>
    <t>แผงสวิตซ์ประธาน (MDB)</t>
  </si>
  <si>
    <t xml:space="preserve">MCCB 175 AT / 250 AF,3P  </t>
  </si>
  <si>
    <t xml:space="preserve">MCCB 100 AT / 250 AF,3P  </t>
  </si>
  <si>
    <t>AMP METER 0-400 A</t>
  </si>
  <si>
    <t>VOLT METER 0-600 V</t>
  </si>
  <si>
    <t>แผงสวิตซ์รองประธาน (DB)</t>
  </si>
  <si>
    <t xml:space="preserve">MCCB 50 AT / 100 AF,3P  </t>
  </si>
  <si>
    <t xml:space="preserve">MCCB 30 AT / 50 AF,3P  </t>
  </si>
  <si>
    <t>ตู้ DB1</t>
  </si>
  <si>
    <t xml:space="preserve">ตู้ 6 วงจร พร้อมเมน MCCB 300 AT/500 AF,3P </t>
  </si>
  <si>
    <t xml:space="preserve">ตู้ 12 วงจร พร้อมเมน MCCB 175 AT/250 AF,3P </t>
  </si>
  <si>
    <t>AP1</t>
  </si>
  <si>
    <t>AP2</t>
  </si>
  <si>
    <t>ตู้ 18 วงจร  พร้อมเมน  3P 50 AT / 100AF</t>
  </si>
  <si>
    <t>ตู้ 18 วงจร  พร้อมเมน  3P 30 AT / 50AF</t>
  </si>
  <si>
    <t>ตู้ 18 วงจร  พร้อมเมน  3P 16 AT / 50AF</t>
  </si>
  <si>
    <t>ตู้ 18 วงจร  พร้อมเมน  3P 20 AT / 50AF</t>
  </si>
  <si>
    <t>CB 20 AT / 50 AF 3P IC 10 kA</t>
  </si>
  <si>
    <t>CB 20 AT / 50 AF 1P IC 10 kA</t>
  </si>
  <si>
    <t>AP3</t>
  </si>
  <si>
    <t>CB 16 AT / 50 AF 1P IC 10 kA</t>
  </si>
  <si>
    <t>ตู้ DB2</t>
  </si>
  <si>
    <t>LED 18 w. ชนิดเดินลอย</t>
  </si>
  <si>
    <t xml:space="preserve">โคมไฟขนาด 1x36 w. พร้อมหลอด </t>
  </si>
  <si>
    <t>LED 18 w. ชนิดติดผนัง</t>
  </si>
  <si>
    <t>CURRENT TRANSFORMER 300/5A</t>
  </si>
  <si>
    <t>เต้ารับคู่ชนิดมีกราวด์</t>
  </si>
  <si>
    <t>สวิตซ์ 2 ทาง 2 สวิตซ์ 1 กล่อง</t>
  </si>
  <si>
    <t>สายไฟ IEC01 ขนาด 300 มม.²</t>
  </si>
  <si>
    <t xml:space="preserve">MCCB 20 AT / 50 AF,3P  </t>
  </si>
  <si>
    <t xml:space="preserve">MCCB 16 AT / 50 AF,3P  </t>
  </si>
  <si>
    <t>ไลน์ไฟ</t>
  </si>
  <si>
    <t>ส่วนตู้</t>
  </si>
  <si>
    <t>ท่อ EMT ขนาด ½ นิ้ว (ø 15 มม.)</t>
  </si>
  <si>
    <t>ท่อ EMT ขนาด ¾ นิ้ว (ø 20 มม.)</t>
  </si>
  <si>
    <t>ท่อ EMT ขนาด 1¼ นิ้ว (ø 32 มม.)</t>
  </si>
  <si>
    <t>ท่อ IMC ขนาด 2 นิ้ว (ø 50 มม.)</t>
  </si>
  <si>
    <t>ท่อ IMC ขนาด 3 นิ้ว (ø 80 มม.)</t>
  </si>
  <si>
    <t>ท่อ IMC ขนาด 4 นิ้ว  (ø 100 มม.)</t>
  </si>
  <si>
    <t>งานรื้อถอนกระเบื้องพื้นภายในห้องน้ำ</t>
  </si>
  <si>
    <t>งานรื้อถอนกระเบื้องผนังภายในห้องน้ำ</t>
  </si>
  <si>
    <t>เบ็ดเตล็ด</t>
  </si>
  <si>
    <t>แปสำเร็จรูป หนา 0.70 มม.</t>
  </si>
  <si>
    <t xml:space="preserve">งานปรับพื้นที่ ตัดต้นไม้พุ่มเตี้ย </t>
  </si>
  <si>
    <t>ตัดต้นไม้ใหญ่ รื้อถอนผนังก่ออิฐ</t>
  </si>
  <si>
    <t>และงานดินขุดปรับพื้นที่</t>
  </si>
  <si>
    <t xml:space="preserve">แผ่นหลังคา Metal Sheet ค่า AZ 150 BMT </t>
  </si>
  <si>
    <t>ไม่น้อยกว่า 0.35 มีฉนวน PE หนาไม่น้อยกว่า 10 มม.</t>
  </si>
  <si>
    <t>ไม่น้อยกว่า 0.35 มีฉนวน PU หนาไม่น้อยกว่า 25 มม.</t>
  </si>
  <si>
    <t>√</t>
  </si>
  <si>
    <t xml:space="preserve">หินแกรนิตแท้สีดำ(หลังโถปัสสาวะ) รูปตัว L </t>
  </si>
  <si>
    <t>หินแกรนิตแท้สีดำ(เคาน์เตอร์ชาย) ขนาด 1.58x0.62 ม.</t>
  </si>
  <si>
    <t>หินแกรนิตแท้สีดำ(เคาน์เตอร์หญิง) ขนาด 3.25x0.64 ม.</t>
  </si>
  <si>
    <t>หินแกรนิตแท้สีดำ(หลังชักโครกชาย) ขนาด 4.60x0.13 ม.</t>
  </si>
  <si>
    <t>หินแกรนิตแท้สีดำ(หลังชักโครกหญิง ) ขนาด 4.50x0.10 ม.</t>
  </si>
  <si>
    <t>ก๊อกน้ำทองเหลือง มีระบบ Sensor ให้น้ำไหล</t>
  </si>
  <si>
    <t>สะดืออ่างล้างหน้าทองเลือง</t>
  </si>
  <si>
    <t>งานก่อผนังอิฐมวลเบา 20x60x7.5 ซม.</t>
  </si>
  <si>
    <t xml:space="preserve">รางระบายน้ำสแตนเลส หนา 2 มม. </t>
  </si>
  <si>
    <t>ดัดตามรูป ขนาด 0.25x0.25 ม.</t>
  </si>
  <si>
    <t>แผ่น</t>
  </si>
  <si>
    <t>แผ่นบันไดไม้สังเคราะห์ 30x150x2.50 ซม.</t>
  </si>
  <si>
    <t>F8 ผิวกระเบื้อง ขนาด 12x12 นิ้ว</t>
  </si>
  <si>
    <t>จมูกบันไดหน้ากว้างไม่น้อยกว่า 35 มม.</t>
  </si>
  <si>
    <t>ตะแกรงเหล็กสำเร็จรูป 4 มม. @ 0.20x0.20 ม.</t>
  </si>
  <si>
    <t>แผ่นหลังคาโปร่งแสง หนา 1.5 มม.</t>
  </si>
  <si>
    <t>แผ่นเหล็ก 0.10x0.10 ม. หนา 6 มม.</t>
  </si>
  <si>
    <t>แผ่นเหล็ก 0.15x0.30 ม. หนา 6 มม.</t>
  </si>
  <si>
    <t>ใบเสนอราคา</t>
  </si>
  <si>
    <t>ชื่อเจ้าของ / ผู้จัดการบริษัท...............................................................</t>
  </si>
  <si>
    <t>บริษัท / หจก.  .........................................................................................</t>
  </si>
  <si>
    <t>ผู้ประมาณราคา ..........................................................................................</t>
  </si>
  <si>
    <t>วันที่................................</t>
  </si>
  <si>
    <t>หมายเหตุ: 1.ให้ผู้เสนอราคาใช้แบบฟอร์มนี้ในการเสนอราคาเท่านั้น</t>
  </si>
  <si>
    <t xml:space="preserve">                2.ผู้เสนอราคาต้องรับผิดชอบในการถอดแบบและประมาณราคาที่เสนอ  ให้ครบถ้วนตามแบบรูป,รายการประกอบแบบ และคำชี้แจง</t>
  </si>
  <si>
    <t xml:space="preserve">                   สถานที่   หากมีข้อพิพาทมหาวิทยาลัยขอสงวนสิทธิ์ในการตัดสินปัญหาโดยยึดประโยชน์ของมหาวิทยาลัยเป็นหลัก</t>
  </si>
  <si>
    <t xml:space="preserve">                3.ผู้เสนอราคารับรองว่าได้ตรวจทานตัวเลขและรายการงานในใบเสนอราคานี้โดยละเอียดแล้วและเข้าใจดีว่า</t>
  </si>
  <si>
    <t xml:space="preserve">                    มหาวิทยาลัยราชภัฏบุรีรัมย์ไม่ต้องรับผิดชอบใดๆในความผิดพลาดหรือตกหล่น</t>
  </si>
  <si>
    <t xml:space="preserve">                4.ผู้เสนอราคายอมรับว่าจะดำเนินการก่อสร้างตามแบบรูปและรายการประกอบแบบทุกประการ แม้ว่าจะไม่ปรากฏ</t>
  </si>
  <si>
    <t xml:space="preserve">                    ในใบเสนอราคาและบัญชีปริมาณวัสดุและราคา โดยไม่คิดค่าใช่จ่ายใดๆเพิ่ม</t>
  </si>
  <si>
    <t>โครงการ ปรับปรุงศูนย์การเรียนรู้นวัตกรรมเทคโนโลยีดิจิทัล เพื่อการสื่อสารองค์กรสู่สากล   รหัสแบบ  BRU.RE. 2023-015</t>
  </si>
  <si>
    <t>แบบ ปร.4 ครุภัณฑ์</t>
  </si>
  <si>
    <r>
      <rPr>
        <b/>
        <sz val="14"/>
        <rFont val="Cordia New"/>
        <family val="2"/>
      </rPr>
      <t>ชื่อเจ้าของ / ผู้จัดการบริษัท</t>
    </r>
    <r>
      <rPr>
        <sz val="14"/>
        <rFont val="Cordia New"/>
        <family val="2"/>
      </rPr>
      <t>..............................................</t>
    </r>
  </si>
  <si>
    <r>
      <rPr>
        <b/>
        <sz val="14"/>
        <rFont val="Cordia New"/>
        <family val="2"/>
      </rPr>
      <t>บริษัท / หจก.</t>
    </r>
    <r>
      <rPr>
        <sz val="14"/>
        <rFont val="Cordia New"/>
        <family val="2"/>
      </rPr>
      <t xml:space="preserve"> ...........................................</t>
    </r>
  </si>
  <si>
    <t>ประมาณราคาตามแบบ  ปร.4      จำนวน ………. แผ่น</t>
  </si>
  <si>
    <r>
      <t xml:space="preserve">ประมาณราคาเมื่อวันที่  </t>
    </r>
    <r>
      <rPr>
        <b/>
        <sz val="12"/>
        <rFont val="TH SarabunPSK"/>
        <family val="2"/>
      </rPr>
      <t>........................................................</t>
    </r>
  </si>
  <si>
    <t>แบบ  ปร.5 ครุภัณฑ์</t>
  </si>
  <si>
    <t>ประมาณราคาตามแบบ  ปร.4 ครุภัณฑ์     จำนวน ………. แผ่น</t>
  </si>
  <si>
    <t>ลงชื่อผู้ประมาณราคา   .............................................................................................................</t>
  </si>
  <si>
    <t>เงื่อนไข 1.ให้ผู้เสนอราคาใช้แบบฟอร์มนี้ในการเสนอราคาเท่านั้น</t>
  </si>
  <si>
    <t xml:space="preserve">          2.ผู้เสนอราคาต้องรับผิดชอบในการถอดแบบและประมาณราคาที่เสนอให้ครบถ้วนตามแบบรูปและรายการ</t>
  </si>
  <si>
    <t xml:space="preserve">      ประกอบแบบ  และคำชี้แจงและสถานที่เป็นหลัก หากมีข้อพิพาทมหาวิทยาลัยขอสงวนสิทธิ์ในการตัดสินปัญหา</t>
  </si>
  <si>
    <t xml:space="preserve">             โดยยึดประโยชน์ ของมหาวิทยาลัยเป็นหลัก</t>
  </si>
  <si>
    <t xml:space="preserve">          3.ผู้เสนอราคารับรองว่าได้ตรวจทานตัวเลขและรายการงานในใบเสนอราคานี้โดยละเอียดแล้วและเข้าใจดีว่า</t>
  </si>
  <si>
    <t xml:space="preserve">             มหาวิทยาลัยราชภัฏบุรีรัมย์ไม่ต้องรับผิดชอบใดๆในความผิดพลาดหรือตกหล่น</t>
  </si>
  <si>
    <t xml:space="preserve">       4.ผู้เสนอราคายอมรับว่าจะดำเนินการก่อสร้างตามแบบรูปและรายการประกอบแบบทุกประการ แม้ว่าจะไม่ปรากฏ</t>
  </si>
  <si>
    <t xml:space="preserve">             ในใบเสนอราคาและบัญชีปริมาณวัสดุและราคา โดยไม่คิดค่าใช่จ่ายใดๆเพิ่ม</t>
  </si>
  <si>
    <t xml:space="preserve">          ข้าพเจ้า.. นาย / นาง / นางสาว ......................................................ยอมรับเงื่อนไขดังกล่าว</t>
  </si>
  <si>
    <t xml:space="preserve">                                                                                       ลงชื่อ ......................................................................</t>
  </si>
  <si>
    <t xml:space="preserve">                                                                                                      ( ............................................................... )</t>
  </si>
  <si>
    <r>
      <rPr>
        <b/>
        <sz val="14"/>
        <rFont val="Cordia New"/>
        <family val="2"/>
      </rPr>
      <t>ชื่อเจ้าของ / ผู้จัดการบริษัท</t>
    </r>
    <r>
      <rPr>
        <sz val="14"/>
        <rFont val="Cordia New"/>
        <family val="2"/>
      </rPr>
      <t>...................................................................</t>
    </r>
  </si>
  <si>
    <r>
      <rPr>
        <b/>
        <sz val="14"/>
        <rFont val="Cordia New"/>
        <family val="2"/>
      </rPr>
      <t>บริษัท / หจก.</t>
    </r>
    <r>
      <rPr>
        <sz val="14"/>
        <rFont val="Cordia New"/>
        <family val="2"/>
      </rPr>
      <t xml:space="preserve"> .................................</t>
    </r>
  </si>
  <si>
    <r>
      <t xml:space="preserve">ประมาณราคาเมื่อวันที่    </t>
    </r>
    <r>
      <rPr>
        <b/>
        <sz val="12"/>
        <rFont val="TH SarabunPSK"/>
        <family val="2"/>
      </rPr>
      <t>…………………………………………................</t>
    </r>
  </si>
  <si>
    <r>
      <t xml:space="preserve">(  </t>
    </r>
    <r>
      <rPr>
        <sz val="16"/>
        <rFont val="TH SarabunPSK"/>
        <family val="2"/>
      </rPr>
      <t>...............................................................................................</t>
    </r>
    <r>
      <rPr>
        <b/>
        <sz val="16"/>
        <rFont val="TH SarabunPSK"/>
        <family val="2"/>
      </rPr>
      <t xml:space="preserve">  )</t>
    </r>
  </si>
  <si>
    <t xml:space="preserve">          2.ผู้เสนอราคาต้องรับผิดชอบในการถอดแบบและประมาณราคาที่เสนอให้ครบถ้วนตามแบบรูป</t>
  </si>
  <si>
    <t xml:space="preserve">            และรายการประกอบแบบ  และคำชี้แจงและสถานที่เป็นหลัก หากมีข้อพิพาทมหาวิทยาลัย</t>
  </si>
  <si>
    <t xml:space="preserve">           ขอสงวนสิทธิ์ในการตัดสินปัญหา โดยยึดประโยชน์ ของมหาวิทยาลัยเป็นหลัก</t>
  </si>
  <si>
    <t xml:space="preserve">            มหาวิทยาลัยราชภัฏบุรีรัมย์ไม่ต้องรับผิดชอบใดๆในความผิดพลาดหรือตกหล่น</t>
  </si>
  <si>
    <t xml:space="preserve">          4.ผู้เสนอราคายอมรับว่าจะดำเนินการก่อสร้างตามแบบรูปและรายการประกอบแบบทุกประการ</t>
  </si>
  <si>
    <t xml:space="preserve">             แม้ว่าจะไม่ปรากฏในใบเสนอราคาและบัญชีปริมาณวัสดุและราคา โดยไม่คิดค่าใช่จ่ายใดๆเพิ่ม</t>
  </si>
  <si>
    <t xml:space="preserve">               ข้าพเจ้า ...  นาย / นาง / นางสาว  ..................................................................ยอมรับเงื่อนไขดังกล่าว</t>
  </si>
  <si>
    <t xml:space="preserve">                                                                        ลงชื่อ ..................................................................................</t>
  </si>
  <si>
    <t xml:space="preserve">                                                                                     ( ............................................................... )</t>
  </si>
  <si>
    <r>
      <t xml:space="preserve">คิดเป็น  ( </t>
    </r>
    <r>
      <rPr>
        <sz val="14"/>
        <rFont val="Browallia New"/>
        <family val="2"/>
      </rPr>
      <t>.........................................................................................................................</t>
    </r>
    <r>
      <rPr>
        <b/>
        <sz val="14"/>
        <rFont val="Browallia New"/>
        <family val="2"/>
      </rPr>
      <t xml:space="preserve"> )</t>
    </r>
  </si>
  <si>
    <r>
      <t xml:space="preserve">      ( </t>
    </r>
    <r>
      <rPr>
        <sz val="14"/>
        <rFont val="Browallia New"/>
        <family val="2"/>
      </rPr>
      <t>................................................................................................................................</t>
    </r>
    <r>
      <rPr>
        <b/>
        <sz val="14"/>
        <rFont val="Browallia New"/>
        <family val="2"/>
      </rPr>
      <t xml:space="preserve"> 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</si>
</sst>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F800]dddd\,\ mmmm\ dd\,\ yyyy"/>
    <numFmt numFmtId="192" formatCode="[$-41E]d\ mmmm\ yyyy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_-* #,##0.0_-;\-* #,##0.0_-;_-* &quot;-&quot;?_-;_-@_-"/>
    <numFmt numFmtId="198" formatCode="_(* #,##0.0_);_(* \(#,##0.0\);_(* &quot;-&quot;??_);_(@_)"/>
    <numFmt numFmtId="199" formatCode="_(* #,##0.00_);_(* \(#,##0.00\);_(* &quot;-&quot;??_);_(@_)"/>
    <numFmt numFmtId="200" formatCode="0.0"/>
    <numFmt numFmtId="201" formatCode="_(* #,##0.000_);_(* \(#,##0.000\);_(* &quot;-&quot;??_);_(@_)"/>
    <numFmt numFmtId="202" formatCode="0.00000"/>
    <numFmt numFmtId="203" formatCode="_-* #,##0.0000_-;\-* #,##0.0000_-;_-* &quot;-&quot;????_-;_-@_-"/>
    <numFmt numFmtId="204" formatCode="_(* #,##0.00000_);_(* \(#,##0.00000\);_(* &quot;-&quot;??_);_(@_)"/>
    <numFmt numFmtId="205" formatCode="0.0000"/>
    <numFmt numFmtId="206" formatCode="_(* #,##0.0000_);_(* \(#,##0.0000\);_(* &quot;-&quot;??_);_(@_)"/>
    <numFmt numFmtId="207" formatCode="_-* #,##0.0000_-;\-* #,##0.0000_-;_-* &quot;-&quot;??_-;_-@_-"/>
    <numFmt numFmtId="208" formatCode="0.000000"/>
    <numFmt numFmtId="209" formatCode="0.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0.000000000"/>
    <numFmt numFmtId="215" formatCode="0.0000000000"/>
    <numFmt numFmtId="216" formatCode="0.00000000"/>
    <numFmt numFmtId="217" formatCode="0.0000000"/>
    <numFmt numFmtId="218" formatCode="[$-107041E]d\ mmmm\ yyyy;@"/>
    <numFmt numFmtId="219" formatCode="_-* #,##0.000_-;\-* #,##0.000_-;_-* &quot;-&quot;???_-;_-@_-"/>
    <numFmt numFmtId="220" formatCode="0.00000000000"/>
    <numFmt numFmtId="221" formatCode="#,##0.0"/>
    <numFmt numFmtId="222" formatCode="_-* #,##0.00000_-;\-* #,##0.00000_-;_-* &quot;-&quot;??_-;_-@_-"/>
  </numFmts>
  <fonts count="72">
    <font>
      <sz val="10"/>
      <name val="Arial"/>
      <family val="0"/>
    </font>
    <font>
      <sz val="14"/>
      <name val="Browallia New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Browallia New"/>
      <family val="2"/>
    </font>
    <font>
      <b/>
      <sz val="18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20"/>
      <name val="Cordia New"/>
      <family val="2"/>
    </font>
    <font>
      <b/>
      <sz val="20"/>
      <name val="Cordia New"/>
      <family val="2"/>
    </font>
    <font>
      <sz val="14"/>
      <name val="Arial"/>
      <family val="2"/>
    </font>
    <font>
      <b/>
      <sz val="14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40" applyFont="1" applyAlignment="1">
      <alignment horizontal="center"/>
      <protection/>
    </xf>
    <xf numFmtId="0" fontId="3" fillId="0" borderId="10" xfId="40" applyFont="1" applyBorder="1">
      <alignment/>
      <protection/>
    </xf>
    <xf numFmtId="0" fontId="3" fillId="0" borderId="0" xfId="40" applyFont="1" applyBorder="1" applyAlignment="1">
      <alignment horizontal="center"/>
      <protection/>
    </xf>
    <xf numFmtId="0" fontId="3" fillId="0" borderId="0" xfId="40" applyFont="1">
      <alignment/>
      <protection/>
    </xf>
    <xf numFmtId="0" fontId="0" fillId="0" borderId="0" xfId="40">
      <alignment/>
      <protection/>
    </xf>
    <xf numFmtId="0" fontId="3" fillId="0" borderId="0" xfId="40" applyFont="1" applyBorder="1">
      <alignment/>
      <protection/>
    </xf>
    <xf numFmtId="202" fontId="3" fillId="0" borderId="0" xfId="40" applyNumberFormat="1" applyFont="1">
      <alignment/>
      <protection/>
    </xf>
    <xf numFmtId="0" fontId="1" fillId="33" borderId="0" xfId="41" applyFont="1" applyFill="1">
      <alignment/>
      <protection/>
    </xf>
    <xf numFmtId="0" fontId="5" fillId="33" borderId="10" xfId="41" applyFont="1" applyFill="1" applyBorder="1" applyAlignment="1">
      <alignment horizontal="center" wrapText="1"/>
      <protection/>
    </xf>
    <xf numFmtId="0" fontId="5" fillId="33" borderId="10" xfId="41" applyFont="1" applyFill="1" applyBorder="1">
      <alignment/>
      <protection/>
    </xf>
    <xf numFmtId="199" fontId="1" fillId="33" borderId="10" xfId="35" applyNumberFormat="1" applyFont="1" applyFill="1" applyBorder="1" applyAlignment="1">
      <alignment/>
    </xf>
    <xf numFmtId="0" fontId="1" fillId="33" borderId="10" xfId="41" applyFont="1" applyFill="1" applyBorder="1">
      <alignment/>
      <protection/>
    </xf>
    <xf numFmtId="0" fontId="5" fillId="33" borderId="11" xfId="41" applyFont="1" applyFill="1" applyBorder="1" applyAlignment="1">
      <alignment horizontal="center"/>
      <protection/>
    </xf>
    <xf numFmtId="0" fontId="1" fillId="33" borderId="12" xfId="41" applyFont="1" applyFill="1" applyBorder="1">
      <alignment/>
      <protection/>
    </xf>
    <xf numFmtId="0" fontId="5" fillId="33" borderId="12" xfId="41" applyFont="1" applyFill="1" applyBorder="1" applyAlignment="1">
      <alignment horizontal="center" wrapText="1"/>
      <protection/>
    </xf>
    <xf numFmtId="0" fontId="5" fillId="33" borderId="13" xfId="41" applyFont="1" applyFill="1" applyBorder="1">
      <alignment/>
      <protection/>
    </xf>
    <xf numFmtId="0" fontId="1" fillId="33" borderId="14" xfId="41" applyFont="1" applyFill="1" applyBorder="1">
      <alignment/>
      <protection/>
    </xf>
    <xf numFmtId="0" fontId="1" fillId="33" borderId="15" xfId="41" applyFont="1" applyFill="1" applyBorder="1">
      <alignment/>
      <protection/>
    </xf>
    <xf numFmtId="0" fontId="5" fillId="33" borderId="11" xfId="41" applyFont="1" applyFill="1" applyBorder="1">
      <alignment/>
      <protection/>
    </xf>
    <xf numFmtId="0" fontId="5" fillId="33" borderId="16" xfId="41" applyFont="1" applyFill="1" applyBorder="1">
      <alignment/>
      <protection/>
    </xf>
    <xf numFmtId="0" fontId="1" fillId="33" borderId="17" xfId="41" applyFont="1" applyFill="1" applyBorder="1">
      <alignment/>
      <protection/>
    </xf>
    <xf numFmtId="0" fontId="1" fillId="33" borderId="18" xfId="41" applyFont="1" applyFill="1" applyBorder="1">
      <alignment/>
      <protection/>
    </xf>
    <xf numFmtId="0" fontId="1" fillId="33" borderId="11" xfId="41" applyFont="1" applyFill="1" applyBorder="1">
      <alignment/>
      <protection/>
    </xf>
    <xf numFmtId="0" fontId="1" fillId="33" borderId="0" xfId="41" applyFont="1" applyFill="1" applyAlignment="1">
      <alignment horizontal="center"/>
      <protection/>
    </xf>
    <xf numFmtId="208" fontId="1" fillId="33" borderId="10" xfId="41" applyNumberFormat="1" applyFont="1" applyFill="1" applyBorder="1">
      <alignment/>
      <protection/>
    </xf>
    <xf numFmtId="199" fontId="6" fillId="33" borderId="19" xfId="35" applyNumberFormat="1" applyFont="1" applyFill="1" applyBorder="1" applyAlignment="1">
      <alignment shrinkToFit="1"/>
    </xf>
    <xf numFmtId="205" fontId="1" fillId="33" borderId="10" xfId="41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33" borderId="0" xfId="41" applyFont="1" applyFill="1">
      <alignment/>
      <protection/>
    </xf>
    <xf numFmtId="43" fontId="9" fillId="33" borderId="0" xfId="41" applyNumberFormat="1" applyFont="1" applyFill="1">
      <alignment/>
      <protection/>
    </xf>
    <xf numFmtId="0" fontId="10" fillId="33" borderId="17" xfId="4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198" fontId="9" fillId="0" borderId="0" xfId="0" applyNumberFormat="1" applyFont="1" applyFill="1" applyAlignment="1">
      <alignment horizontal="left" shrinkToFi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shrinkToFit="1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33" borderId="0" xfId="41" applyFont="1" applyFill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13" fillId="0" borderId="0" xfId="0" applyNumberFormat="1" applyFont="1" applyFill="1" applyAlignment="1">
      <alignment shrinkToFit="1"/>
    </xf>
    <xf numFmtId="0" fontId="14" fillId="0" borderId="10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horizontal="center" shrinkToFit="1"/>
    </xf>
    <xf numFmtId="43" fontId="14" fillId="0" borderId="15" xfId="0" applyNumberFormat="1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shrinkToFit="1"/>
    </xf>
    <xf numFmtId="199" fontId="9" fillId="0" borderId="0" xfId="0" applyNumberFormat="1" applyFont="1" applyFill="1" applyAlignment="1">
      <alignment/>
    </xf>
    <xf numFmtId="43" fontId="13" fillId="0" borderId="0" xfId="33" applyNumberFormat="1" applyFont="1" applyFill="1" applyAlignment="1">
      <alignment shrinkToFit="1"/>
    </xf>
    <xf numFmtId="2" fontId="9" fillId="0" borderId="0" xfId="0" applyNumberFormat="1" applyFont="1" applyFill="1" applyAlignment="1">
      <alignment/>
    </xf>
    <xf numFmtId="0" fontId="14" fillId="0" borderId="18" xfId="0" applyFont="1" applyFill="1" applyBorder="1" applyAlignment="1">
      <alignment horizontal="center" shrinkToFit="1"/>
    </xf>
    <xf numFmtId="43" fontId="14" fillId="0" borderId="18" xfId="0" applyNumberFormat="1" applyFont="1" applyFill="1" applyBorder="1" applyAlignment="1">
      <alignment shrinkToFit="1"/>
    </xf>
    <xf numFmtId="0" fontId="14" fillId="0" borderId="10" xfId="0" applyFont="1" applyFill="1" applyBorder="1" applyAlignment="1">
      <alignment horizontal="center" shrinkToFit="1"/>
    </xf>
    <xf numFmtId="43" fontId="14" fillId="0" borderId="18" xfId="33" applyNumberFormat="1" applyFont="1" applyFill="1" applyBorder="1" applyAlignment="1">
      <alignment shrinkToFit="1"/>
    </xf>
    <xf numFmtId="43" fontId="14" fillId="0" borderId="18" xfId="0" applyNumberFormat="1" applyFont="1" applyFill="1" applyBorder="1" applyAlignment="1">
      <alignment horizontal="center" shrinkToFit="1"/>
    </xf>
    <xf numFmtId="43" fontId="14" fillId="0" borderId="0" xfId="0" applyNumberFormat="1" applyFont="1" applyFill="1" applyAlignment="1">
      <alignment shrinkToFit="1"/>
    </xf>
    <xf numFmtId="0" fontId="10" fillId="0" borderId="10" xfId="0" applyFont="1" applyFill="1" applyBorder="1" applyAlignment="1">
      <alignment horizontal="left" shrinkToFit="1"/>
    </xf>
    <xf numFmtId="43" fontId="13" fillId="0" borderId="0" xfId="33" applyNumberFormat="1" applyFont="1" applyFill="1" applyAlignment="1">
      <alignment horizontal="center" shrinkToFit="1"/>
    </xf>
    <xf numFmtId="43" fontId="14" fillId="0" borderId="18" xfId="33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shrinkToFit="1"/>
    </xf>
    <xf numFmtId="43" fontId="13" fillId="0" borderId="18" xfId="33" applyNumberFormat="1" applyFont="1" applyFill="1" applyBorder="1" applyAlignment="1">
      <alignment shrinkToFit="1"/>
    </xf>
    <xf numFmtId="43" fontId="13" fillId="0" borderId="18" xfId="0" applyNumberFormat="1" applyFont="1" applyFill="1" applyBorder="1" applyAlignment="1">
      <alignment shrinkToFit="1"/>
    </xf>
    <xf numFmtId="43" fontId="13" fillId="0" borderId="18" xfId="0" applyNumberFormat="1" applyFont="1" applyFill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0" fontId="5" fillId="33" borderId="10" xfId="41" applyFont="1" applyFill="1" applyBorder="1" applyAlignment="1">
      <alignment shrinkToFit="1"/>
      <protection/>
    </xf>
    <xf numFmtId="43" fontId="13" fillId="0" borderId="18" xfId="33" applyFont="1" applyFill="1" applyBorder="1" applyAlignment="1">
      <alignment shrinkToFit="1"/>
    </xf>
    <xf numFmtId="43" fontId="13" fillId="0" borderId="0" xfId="33" applyFont="1" applyFill="1" applyAlignment="1">
      <alignment shrinkToFit="1"/>
    </xf>
    <xf numFmtId="43" fontId="14" fillId="0" borderId="18" xfId="33" applyFont="1" applyFill="1" applyBorder="1" applyAlignment="1">
      <alignment shrinkToFit="1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3" fontId="9" fillId="0" borderId="0" xfId="0" applyNumberFormat="1" applyFont="1" applyFill="1" applyAlignment="1">
      <alignment/>
    </xf>
    <xf numFmtId="43" fontId="9" fillId="0" borderId="0" xfId="33" applyFont="1" applyFill="1" applyAlignment="1">
      <alignment/>
    </xf>
    <xf numFmtId="0" fontId="14" fillId="34" borderId="10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left" shrinkToFit="1"/>
    </xf>
    <xf numFmtId="43" fontId="14" fillId="34" borderId="18" xfId="33" applyNumberFormat="1" applyFont="1" applyFill="1" applyBorder="1" applyAlignment="1">
      <alignment horizontal="center" shrinkToFit="1"/>
    </xf>
    <xf numFmtId="0" fontId="14" fillId="34" borderId="18" xfId="0" applyFont="1" applyFill="1" applyBorder="1" applyAlignment="1">
      <alignment horizontal="center" shrinkToFit="1"/>
    </xf>
    <xf numFmtId="43" fontId="13" fillId="34" borderId="18" xfId="33" applyFont="1" applyFill="1" applyBorder="1" applyAlignment="1">
      <alignment shrinkToFit="1"/>
    </xf>
    <xf numFmtId="43" fontId="13" fillId="34" borderId="18" xfId="33" applyNumberFormat="1" applyFont="1" applyFill="1" applyBorder="1" applyAlignment="1">
      <alignment shrinkToFit="1"/>
    </xf>
    <xf numFmtId="43" fontId="13" fillId="34" borderId="18" xfId="0" applyNumberFormat="1" applyFont="1" applyFill="1" applyBorder="1" applyAlignment="1">
      <alignment shrinkToFit="1"/>
    </xf>
    <xf numFmtId="43" fontId="13" fillId="34" borderId="18" xfId="0" applyNumberFormat="1" applyFont="1" applyFill="1" applyBorder="1" applyAlignment="1">
      <alignment horizontal="center" shrinkToFit="1"/>
    </xf>
    <xf numFmtId="43" fontId="14" fillId="34" borderId="18" xfId="0" applyNumberFormat="1" applyFont="1" applyFill="1" applyBorder="1" applyAlignment="1">
      <alignment horizontal="center" shrinkToFit="1"/>
    </xf>
    <xf numFmtId="0" fontId="10" fillId="35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9" fillId="33" borderId="0" xfId="41" applyFont="1" applyFill="1" applyAlignment="1">
      <alignment shrinkToFit="1"/>
      <protection/>
    </xf>
    <xf numFmtId="0" fontId="5" fillId="33" borderId="10" xfId="41" applyFont="1" applyFill="1" applyBorder="1" applyAlignment="1">
      <alignment horizontal="center"/>
      <protection/>
    </xf>
    <xf numFmtId="43" fontId="3" fillId="36" borderId="10" xfId="40" applyNumberFormat="1" applyFont="1" applyFill="1" applyBorder="1">
      <alignment/>
      <protection/>
    </xf>
    <xf numFmtId="0" fontId="14" fillId="37" borderId="10" xfId="0" applyFont="1" applyFill="1" applyBorder="1" applyAlignment="1">
      <alignment horizontal="center" vertical="center" shrinkToFit="1"/>
    </xf>
    <xf numFmtId="0" fontId="10" fillId="37" borderId="10" xfId="0" applyFont="1" applyFill="1" applyBorder="1" applyAlignment="1">
      <alignment horizontal="center" shrinkToFit="1"/>
    </xf>
    <xf numFmtId="43" fontId="14" fillId="37" borderId="18" xfId="33" applyNumberFormat="1" applyFont="1" applyFill="1" applyBorder="1" applyAlignment="1">
      <alignment horizontal="center" shrinkToFit="1"/>
    </xf>
    <xf numFmtId="0" fontId="14" fillId="37" borderId="18" xfId="0" applyFont="1" applyFill="1" applyBorder="1" applyAlignment="1">
      <alignment horizontal="center" shrinkToFit="1"/>
    </xf>
    <xf numFmtId="43" fontId="13" fillId="37" borderId="18" xfId="33" applyFont="1" applyFill="1" applyBorder="1" applyAlignment="1">
      <alignment shrinkToFit="1"/>
    </xf>
    <xf numFmtId="43" fontId="13" fillId="37" borderId="18" xfId="33" applyNumberFormat="1" applyFont="1" applyFill="1" applyBorder="1" applyAlignment="1">
      <alignment shrinkToFit="1"/>
    </xf>
    <xf numFmtId="43" fontId="13" fillId="37" borderId="18" xfId="0" applyNumberFormat="1" applyFont="1" applyFill="1" applyBorder="1" applyAlignment="1">
      <alignment shrinkToFit="1"/>
    </xf>
    <xf numFmtId="43" fontId="14" fillId="37" borderId="18" xfId="0" applyNumberFormat="1" applyFont="1" applyFill="1" applyBorder="1" applyAlignment="1">
      <alignment horizontal="center" shrinkToFit="1"/>
    </xf>
    <xf numFmtId="0" fontId="9" fillId="34" borderId="10" xfId="0" applyFont="1" applyFill="1" applyBorder="1" applyAlignment="1">
      <alignment horizontal="left" shrinkToFit="1"/>
    </xf>
    <xf numFmtId="205" fontId="1" fillId="33" borderId="10" xfId="41" applyNumberFormat="1" applyFont="1" applyFill="1" applyBorder="1" applyAlignment="1">
      <alignment horizontal="center"/>
      <protection/>
    </xf>
    <xf numFmtId="205" fontId="3" fillId="36" borderId="10" xfId="40" applyNumberFormat="1" applyFont="1" applyFill="1" applyBorder="1">
      <alignment/>
      <protection/>
    </xf>
    <xf numFmtId="0" fontId="10" fillId="0" borderId="20" xfId="0" applyFont="1" applyBorder="1" applyAlignment="1">
      <alignment/>
    </xf>
    <xf numFmtId="0" fontId="64" fillId="34" borderId="10" xfId="0" applyFont="1" applyFill="1" applyBorder="1" applyAlignment="1">
      <alignment shrinkToFit="1"/>
    </xf>
    <xf numFmtId="0" fontId="65" fillId="34" borderId="10" xfId="0" applyFont="1" applyFill="1" applyBorder="1" applyAlignment="1">
      <alignment horizontal="center" shrinkToFit="1"/>
    </xf>
    <xf numFmtId="43" fontId="64" fillId="0" borderId="10" xfId="0" applyNumberFormat="1" applyFont="1" applyBorder="1" applyAlignment="1">
      <alignment shrinkToFit="1"/>
    </xf>
    <xf numFmtId="0" fontId="65" fillId="0" borderId="10" xfId="0" applyFont="1" applyFill="1" applyBorder="1" applyAlignment="1">
      <alignment horizontal="center" vertical="center" shrinkToFit="1"/>
    </xf>
    <xf numFmtId="43" fontId="64" fillId="0" borderId="18" xfId="33" applyFont="1" applyFill="1" applyBorder="1" applyAlignment="1">
      <alignment shrinkToFit="1"/>
    </xf>
    <xf numFmtId="207" fontId="3" fillId="36" borderId="10" xfId="33" applyNumberFormat="1" applyFont="1" applyFill="1" applyBorder="1" applyAlignment="1">
      <alignment/>
    </xf>
    <xf numFmtId="43" fontId="15" fillId="0" borderId="0" xfId="0" applyNumberFormat="1" applyFont="1" applyFill="1" applyAlignment="1">
      <alignment/>
    </xf>
    <xf numFmtId="43" fontId="15" fillId="0" borderId="0" xfId="33" applyFont="1" applyFill="1" applyAlignment="1">
      <alignment/>
    </xf>
    <xf numFmtId="0" fontId="66" fillId="34" borderId="10" xfId="0" applyFont="1" applyFill="1" applyBorder="1" applyAlignment="1">
      <alignment shrinkToFit="1"/>
    </xf>
    <xf numFmtId="43" fontId="3" fillId="36" borderId="10" xfId="33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8" fillId="0" borderId="10" xfId="0" applyFont="1" applyFill="1" applyBorder="1" applyAlignment="1">
      <alignment horizontal="left" shrinkToFit="1"/>
    </xf>
    <xf numFmtId="43" fontId="65" fillId="0" borderId="18" xfId="33" applyNumberFormat="1" applyFont="1" applyFill="1" applyBorder="1" applyAlignment="1">
      <alignment horizontal="left" shrinkToFit="1"/>
    </xf>
    <xf numFmtId="0" fontId="65" fillId="0" borderId="18" xfId="0" applyFont="1" applyFill="1" applyBorder="1" applyAlignment="1">
      <alignment horizontal="center" shrinkToFit="1"/>
    </xf>
    <xf numFmtId="43" fontId="64" fillId="0" borderId="18" xfId="33" applyNumberFormat="1" applyFont="1" applyFill="1" applyBorder="1" applyAlignment="1">
      <alignment shrinkToFit="1"/>
    </xf>
    <xf numFmtId="43" fontId="64" fillId="0" borderId="18" xfId="0" applyNumberFormat="1" applyFont="1" applyFill="1" applyBorder="1" applyAlignment="1">
      <alignment shrinkToFit="1"/>
    </xf>
    <xf numFmtId="43" fontId="65" fillId="0" borderId="18" xfId="0" applyNumberFormat="1" applyFont="1" applyFill="1" applyBorder="1" applyAlignment="1">
      <alignment horizontal="center" shrinkToFit="1"/>
    </xf>
    <xf numFmtId="0" fontId="9" fillId="33" borderId="0" xfId="41" applyFont="1" applyFill="1" applyBorder="1" applyAlignment="1">
      <alignment horizontal="right"/>
      <protection/>
    </xf>
    <xf numFmtId="43" fontId="65" fillId="0" borderId="0" xfId="0" applyNumberFormat="1" applyFont="1" applyFill="1" applyAlignment="1">
      <alignment shrinkToFit="1"/>
    </xf>
    <xf numFmtId="0" fontId="64" fillId="0" borderId="0" xfId="0" applyFont="1" applyFill="1" applyAlignment="1">
      <alignment shrinkToFit="1"/>
    </xf>
    <xf numFmtId="0" fontId="64" fillId="0" borderId="0" xfId="0" applyFont="1" applyFill="1" applyAlignment="1">
      <alignment horizontal="center" shrinkToFit="1"/>
    </xf>
    <xf numFmtId="43" fontId="64" fillId="0" borderId="0" xfId="33" applyFont="1" applyFill="1" applyAlignment="1">
      <alignment shrinkToFit="1"/>
    </xf>
    <xf numFmtId="0" fontId="65" fillId="0" borderId="10" xfId="0" applyFont="1" applyFill="1" applyBorder="1" applyAlignment="1">
      <alignment horizontal="center" shrinkToFit="1"/>
    </xf>
    <xf numFmtId="43" fontId="65" fillId="0" borderId="15" xfId="0" applyNumberFormat="1" applyFont="1" applyFill="1" applyBorder="1" applyAlignment="1">
      <alignment horizontal="center" shrinkToFit="1"/>
    </xf>
    <xf numFmtId="43" fontId="65" fillId="0" borderId="18" xfId="33" applyNumberFormat="1" applyFont="1" applyFill="1" applyBorder="1" applyAlignment="1">
      <alignment horizontal="center" shrinkToFit="1"/>
    </xf>
    <xf numFmtId="43" fontId="65" fillId="0" borderId="18" xfId="33" applyFont="1" applyFill="1" applyBorder="1" applyAlignment="1">
      <alignment shrinkToFit="1"/>
    </xf>
    <xf numFmtId="43" fontId="65" fillId="0" borderId="18" xfId="33" applyNumberFormat="1" applyFont="1" applyFill="1" applyBorder="1" applyAlignment="1">
      <alignment shrinkToFit="1"/>
    </xf>
    <xf numFmtId="43" fontId="65" fillId="0" borderId="18" xfId="0" applyNumberFormat="1" applyFont="1" applyFill="1" applyBorder="1" applyAlignment="1">
      <alignment shrinkToFit="1"/>
    </xf>
    <xf numFmtId="0" fontId="69" fillId="34" borderId="10" xfId="0" applyFont="1" applyFill="1" applyBorder="1" applyAlignment="1">
      <alignment horizontal="left" shrinkToFit="1"/>
    </xf>
    <xf numFmtId="0" fontId="65" fillId="37" borderId="10" xfId="0" applyFont="1" applyFill="1" applyBorder="1" applyAlignment="1">
      <alignment horizontal="center" vertical="center" shrinkToFit="1"/>
    </xf>
    <xf numFmtId="0" fontId="69" fillId="37" borderId="10" xfId="0" applyFont="1" applyFill="1" applyBorder="1" applyAlignment="1">
      <alignment horizontal="center" shrinkToFit="1"/>
    </xf>
    <xf numFmtId="43" fontId="65" fillId="37" borderId="18" xfId="33" applyNumberFormat="1" applyFont="1" applyFill="1" applyBorder="1" applyAlignment="1">
      <alignment horizontal="center" shrinkToFit="1"/>
    </xf>
    <xf numFmtId="0" fontId="65" fillId="37" borderId="18" xfId="0" applyFont="1" applyFill="1" applyBorder="1" applyAlignment="1">
      <alignment horizontal="center" shrinkToFit="1"/>
    </xf>
    <xf numFmtId="43" fontId="65" fillId="37" borderId="18" xfId="33" applyFont="1" applyFill="1" applyBorder="1" applyAlignment="1">
      <alignment shrinkToFit="1"/>
    </xf>
    <xf numFmtId="43" fontId="65" fillId="37" borderId="18" xfId="33" applyNumberFormat="1" applyFont="1" applyFill="1" applyBorder="1" applyAlignment="1">
      <alignment shrinkToFit="1"/>
    </xf>
    <xf numFmtId="43" fontId="65" fillId="37" borderId="18" xfId="0" applyNumberFormat="1" applyFont="1" applyFill="1" applyBorder="1" applyAlignment="1">
      <alignment shrinkToFit="1"/>
    </xf>
    <xf numFmtId="43" fontId="65" fillId="37" borderId="18" xfId="0" applyNumberFormat="1" applyFont="1" applyFill="1" applyBorder="1" applyAlignment="1">
      <alignment horizontal="center" shrinkToFit="1"/>
    </xf>
    <xf numFmtId="0" fontId="70" fillId="0" borderId="10" xfId="0" applyFont="1" applyFill="1" applyBorder="1" applyAlignment="1">
      <alignment horizontal="left" shrinkToFit="1"/>
    </xf>
    <xf numFmtId="0" fontId="68" fillId="0" borderId="10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left" vertical="center" shrinkToFit="1"/>
    </xf>
    <xf numFmtId="0" fontId="69" fillId="0" borderId="10" xfId="0" applyFont="1" applyFill="1" applyBorder="1" applyAlignment="1">
      <alignment horizontal="left" shrinkToFit="1"/>
    </xf>
    <xf numFmtId="0" fontId="64" fillId="0" borderId="18" xfId="0" applyFont="1" applyFill="1" applyBorder="1" applyAlignment="1">
      <alignment horizontal="center" shrinkToFit="1"/>
    </xf>
    <xf numFmtId="43" fontId="64" fillId="0" borderId="18" xfId="33" applyFont="1" applyFill="1" applyBorder="1" applyAlignment="1">
      <alignment horizontal="left" shrinkToFit="1"/>
    </xf>
    <xf numFmtId="43" fontId="64" fillId="0" borderId="18" xfId="33" applyNumberFormat="1" applyFont="1" applyFill="1" applyBorder="1" applyAlignment="1">
      <alignment horizontal="left" shrinkToFit="1"/>
    </xf>
    <xf numFmtId="43" fontId="64" fillId="0" borderId="18" xfId="0" applyNumberFormat="1" applyFont="1" applyFill="1" applyBorder="1" applyAlignment="1">
      <alignment horizontal="left" shrinkToFit="1"/>
    </xf>
    <xf numFmtId="0" fontId="68" fillId="0" borderId="10" xfId="0" applyFont="1" applyFill="1" applyBorder="1" applyAlignment="1">
      <alignment horizontal="left" vertical="center" shrinkToFit="1"/>
    </xf>
    <xf numFmtId="0" fontId="64" fillId="0" borderId="10" xfId="0" applyFont="1" applyBorder="1" applyAlignment="1">
      <alignment vertical="center" shrinkToFit="1"/>
    </xf>
    <xf numFmtId="0" fontId="71" fillId="0" borderId="10" xfId="0" applyFont="1" applyFill="1" applyBorder="1" applyAlignment="1">
      <alignment horizontal="left" shrinkToFit="1"/>
    </xf>
    <xf numFmtId="43" fontId="64" fillId="0" borderId="10" xfId="33" applyFont="1" applyFill="1" applyBorder="1" applyAlignment="1">
      <alignment shrinkToFit="1"/>
    </xf>
    <xf numFmtId="0" fontId="64" fillId="0" borderId="10" xfId="0" applyFont="1" applyBorder="1" applyAlignment="1">
      <alignment horizontal="center" shrinkToFit="1"/>
    </xf>
    <xf numFmtId="0" fontId="64" fillId="0" borderId="10" xfId="0" applyFont="1" applyBorder="1" applyAlignment="1">
      <alignment shrinkToFit="1"/>
    </xf>
    <xf numFmtId="0" fontId="64" fillId="34" borderId="10" xfId="0" applyFont="1" applyFill="1" applyBorder="1" applyAlignment="1">
      <alignment horizontal="center" shrinkToFit="1"/>
    </xf>
    <xf numFmtId="198" fontId="64" fillId="34" borderId="10" xfId="33" applyNumberFormat="1" applyFont="1" applyFill="1" applyBorder="1" applyAlignment="1">
      <alignment horizontal="center" shrinkToFit="1"/>
    </xf>
    <xf numFmtId="0" fontId="68" fillId="0" borderId="10" xfId="0" applyFont="1" applyFill="1" applyBorder="1" applyAlignment="1">
      <alignment horizontal="center" shrinkToFit="1"/>
    </xf>
    <xf numFmtId="0" fontId="68" fillId="34" borderId="10" xfId="0" applyFont="1" applyFill="1" applyBorder="1" applyAlignment="1">
      <alignment shrinkToFit="1"/>
    </xf>
    <xf numFmtId="0" fontId="68" fillId="37" borderId="10" xfId="0" applyFont="1" applyFill="1" applyBorder="1" applyAlignment="1">
      <alignment horizontal="center" vertical="center" shrinkToFit="1"/>
    </xf>
    <xf numFmtId="0" fontId="64" fillId="37" borderId="18" xfId="0" applyFont="1" applyFill="1" applyBorder="1" applyAlignment="1">
      <alignment horizontal="center" shrinkToFit="1"/>
    </xf>
    <xf numFmtId="43" fontId="64" fillId="37" borderId="18" xfId="33" applyFont="1" applyFill="1" applyBorder="1" applyAlignment="1">
      <alignment shrinkToFit="1"/>
    </xf>
    <xf numFmtId="43" fontId="64" fillId="37" borderId="18" xfId="33" applyNumberFormat="1" applyFont="1" applyFill="1" applyBorder="1" applyAlignment="1">
      <alignment shrinkToFit="1"/>
    </xf>
    <xf numFmtId="43" fontId="64" fillId="37" borderId="18" xfId="0" applyNumberFormat="1" applyFont="1" applyFill="1" applyBorder="1" applyAlignment="1">
      <alignment shrinkToFit="1"/>
    </xf>
    <xf numFmtId="0" fontId="68" fillId="37" borderId="10" xfId="0" applyFont="1" applyFill="1" applyBorder="1" applyAlignment="1">
      <alignment shrinkToFit="1"/>
    </xf>
    <xf numFmtId="43" fontId="64" fillId="0" borderId="0" xfId="33" applyNumberFormat="1" applyFont="1" applyFill="1" applyAlignment="1">
      <alignment shrinkToFit="1"/>
    </xf>
    <xf numFmtId="43" fontId="64" fillId="0" borderId="0" xfId="0" applyNumberFormat="1" applyFont="1" applyFill="1" applyAlignment="1">
      <alignment shrinkToFit="1"/>
    </xf>
    <xf numFmtId="43" fontId="65" fillId="0" borderId="0" xfId="33" applyNumberFormat="1" applyFont="1" applyFill="1" applyAlignment="1">
      <alignment horizontal="center" shrinkToFi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shrinkToFi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198" fontId="19" fillId="34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198" fontId="20" fillId="34" borderId="0" xfId="0" applyNumberFormat="1" applyFont="1" applyFill="1" applyAlignment="1">
      <alignment horizontal="right"/>
    </xf>
    <xf numFmtId="16" fontId="20" fillId="34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shrinkToFit="1"/>
    </xf>
    <xf numFmtId="198" fontId="20" fillId="34" borderId="0" xfId="0" applyNumberFormat="1" applyFont="1" applyFill="1" applyAlignment="1">
      <alignment horizontal="left" shrinkToFit="1"/>
    </xf>
    <xf numFmtId="0" fontId="20" fillId="0" borderId="0" xfId="0" applyFont="1" applyFill="1" applyAlignment="1">
      <alignment horizontal="left"/>
    </xf>
    <xf numFmtId="0" fontId="20" fillId="0" borderId="0" xfId="51" applyFont="1" applyAlignment="1">
      <alignment horizontal="left"/>
      <protection/>
    </xf>
    <xf numFmtId="0" fontId="20" fillId="0" borderId="0" xfId="0" applyFont="1" applyFill="1" applyAlignment="1">
      <alignment/>
    </xf>
    <xf numFmtId="0" fontId="20" fillId="34" borderId="0" xfId="0" applyFont="1" applyFill="1" applyAlignment="1">
      <alignment/>
    </xf>
    <xf numFmtId="198" fontId="20" fillId="34" borderId="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3" borderId="0" xfId="51" applyFont="1" applyFill="1" applyBorder="1" applyAlignment="1">
      <alignment horizontal="left" vertical="center"/>
      <protection/>
    </xf>
    <xf numFmtId="0" fontId="20" fillId="0" borderId="0" xfId="51" applyFont="1" applyBorder="1" applyAlignment="1">
      <alignment horizontal="left" vertical="top" wrapText="1"/>
      <protection/>
    </xf>
    <xf numFmtId="0" fontId="20" fillId="34" borderId="0" xfId="51" applyFont="1" applyFill="1" applyBorder="1" applyAlignment="1">
      <alignment horizontal="left" vertical="top" shrinkToFit="1"/>
      <protection/>
    </xf>
    <xf numFmtId="198" fontId="20" fillId="34" borderId="0" xfId="51" applyNumberFormat="1" applyFont="1" applyFill="1" applyBorder="1" applyAlignment="1">
      <alignment horizontal="left" vertical="top" shrinkToFit="1"/>
      <protection/>
    </xf>
    <xf numFmtId="0" fontId="20" fillId="34" borderId="0" xfId="51" applyFont="1" applyFill="1" applyBorder="1" applyAlignment="1">
      <alignment horizontal="left" vertical="center"/>
      <protection/>
    </xf>
    <xf numFmtId="0" fontId="18" fillId="0" borderId="0" xfId="51" applyFont="1">
      <alignment/>
      <protection/>
    </xf>
    <xf numFmtId="0" fontId="2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9" fillId="33" borderId="23" xfId="41" applyFont="1" applyFill="1" applyBorder="1">
      <alignment/>
      <protection/>
    </xf>
    <xf numFmtId="0" fontId="9" fillId="33" borderId="17" xfId="41" applyFont="1" applyFill="1" applyBorder="1">
      <alignment/>
      <protection/>
    </xf>
    <xf numFmtId="0" fontId="9" fillId="33" borderId="0" xfId="52" applyFont="1" applyFill="1" applyAlignment="1">
      <alignment/>
      <protection/>
    </xf>
    <xf numFmtId="0" fontId="20" fillId="0" borderId="21" xfId="0" applyFont="1" applyFill="1" applyBorder="1" applyAlignment="1">
      <alignment/>
    </xf>
    <xf numFmtId="0" fontId="9" fillId="34" borderId="0" xfId="0" applyFont="1" applyFill="1" applyBorder="1" applyAlignment="1">
      <alignment horizontal="center" shrinkToFit="1"/>
    </xf>
    <xf numFmtId="0" fontId="9" fillId="33" borderId="0" xfId="52" applyFont="1" applyFill="1" applyBorder="1" applyAlignment="1">
      <alignment horizontal="left"/>
      <protection/>
    </xf>
    <xf numFmtId="0" fontId="9" fillId="33" borderId="0" xfId="52" applyFont="1" applyFill="1" applyBorder="1" applyAlignment="1">
      <alignment horizontal="left" shrinkToFit="1"/>
      <protection/>
    </xf>
    <xf numFmtId="0" fontId="9" fillId="33" borderId="0" xfId="52" applyFont="1" applyFill="1" applyAlignment="1">
      <alignment horizontal="left"/>
      <protection/>
    </xf>
    <xf numFmtId="0" fontId="9" fillId="33" borderId="14" xfId="52" applyFont="1" applyFill="1" applyBorder="1" applyAlignment="1">
      <alignment horizontal="left"/>
      <protection/>
    </xf>
    <xf numFmtId="0" fontId="9" fillId="33" borderId="0" xfId="52" applyFont="1" applyFill="1" applyAlignment="1">
      <alignment horizontal="center"/>
      <protection/>
    </xf>
    <xf numFmtId="0" fontId="10" fillId="33" borderId="23" xfId="41" applyFont="1" applyFill="1" applyBorder="1" applyAlignment="1">
      <alignment horizontal="left"/>
      <protection/>
    </xf>
    <xf numFmtId="0" fontId="9" fillId="33" borderId="0" xfId="52" applyFont="1" applyFill="1" applyBorder="1" applyAlignment="1">
      <alignment horizontal="center" shrinkToFit="1"/>
      <protection/>
    </xf>
    <xf numFmtId="0" fontId="20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33" borderId="16" xfId="41" applyFont="1" applyFill="1" applyBorder="1" applyAlignment="1">
      <alignment horizontal="left" shrinkToFit="1"/>
      <protection/>
    </xf>
    <xf numFmtId="0" fontId="5" fillId="33" borderId="17" xfId="41" applyFont="1" applyFill="1" applyBorder="1" applyAlignment="1">
      <alignment horizontal="left" shrinkToFit="1"/>
      <protection/>
    </xf>
    <xf numFmtId="0" fontId="5" fillId="33" borderId="18" xfId="41" applyFont="1" applyFill="1" applyBorder="1" applyAlignment="1">
      <alignment horizontal="left" shrinkToFit="1"/>
      <protection/>
    </xf>
    <xf numFmtId="0" fontId="12" fillId="33" borderId="0" xfId="41" applyFont="1" applyFill="1" applyAlignment="1">
      <alignment horizontal="center"/>
      <protection/>
    </xf>
    <xf numFmtId="0" fontId="10" fillId="33" borderId="17" xfId="41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horizontal="left" shrinkToFit="1"/>
      <protection/>
    </xf>
    <xf numFmtId="0" fontId="20" fillId="33" borderId="17" xfId="52" applyFont="1" applyFill="1" applyBorder="1" applyAlignment="1">
      <alignment horizontal="left"/>
      <protection/>
    </xf>
    <xf numFmtId="0" fontId="20" fillId="34" borderId="0" xfId="0" applyFont="1" applyFill="1" applyAlignment="1">
      <alignment horizontal="left"/>
    </xf>
    <xf numFmtId="191" fontId="20" fillId="34" borderId="0" xfId="0" applyNumberFormat="1" applyFont="1" applyFill="1" applyBorder="1" applyAlignment="1">
      <alignment horizontal="center"/>
    </xf>
    <xf numFmtId="0" fontId="20" fillId="33" borderId="0" xfId="51" applyFont="1" applyFill="1" applyBorder="1" applyAlignment="1">
      <alignment horizontal="left" shrinkToFit="1"/>
      <protection/>
    </xf>
    <xf numFmtId="0" fontId="20" fillId="33" borderId="0" xfId="51" applyFont="1" applyFill="1" applyBorder="1" applyAlignment="1">
      <alignment horizontal="left" vertical="center" shrinkToFit="1"/>
      <protection/>
    </xf>
    <xf numFmtId="0" fontId="20" fillId="33" borderId="0" xfId="52" applyFont="1" applyFill="1" applyBorder="1" applyAlignment="1">
      <alignment horizontal="left"/>
      <protection/>
    </xf>
    <xf numFmtId="43" fontId="65" fillId="0" borderId="24" xfId="0" applyNumberFormat="1" applyFont="1" applyFill="1" applyBorder="1" applyAlignment="1">
      <alignment horizontal="center" shrinkToFit="1"/>
    </xf>
    <xf numFmtId="43" fontId="65" fillId="0" borderId="25" xfId="0" applyNumberFormat="1" applyFont="1" applyFill="1" applyBorder="1" applyAlignment="1">
      <alignment horizontal="center" shrinkToFit="1"/>
    </xf>
    <xf numFmtId="0" fontId="20" fillId="0" borderId="0" xfId="0" applyFont="1" applyFill="1" applyAlignment="1">
      <alignment horizontal="left" shrinkToFit="1"/>
    </xf>
    <xf numFmtId="0" fontId="20" fillId="0" borderId="0" xfId="0" applyFont="1" applyFill="1" applyAlignment="1">
      <alignment horizontal="left"/>
    </xf>
    <xf numFmtId="43" fontId="14" fillId="0" borderId="24" xfId="0" applyNumberFormat="1" applyFont="1" applyFill="1" applyBorder="1" applyAlignment="1">
      <alignment horizontal="center" shrinkToFit="1"/>
    </xf>
    <xf numFmtId="43" fontId="14" fillId="0" borderId="25" xfId="0" applyNumberFormat="1" applyFont="1" applyFill="1" applyBorder="1" applyAlignment="1">
      <alignment horizontal="center" shrinkToFi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3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_BoQ งานไฟฟ้า อาคาร 2,5,6,7แก้ไข 1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76200</xdr:rowOff>
    </xdr:from>
    <xdr:to>
      <xdr:col>1</xdr:col>
      <xdr:colOff>1609725</xdr:colOff>
      <xdr:row>1</xdr:row>
      <xdr:rowOff>28575</xdr:rowOff>
    </xdr:to>
    <xdr:pic>
      <xdr:nvPicPr>
        <xdr:cNvPr id="1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62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0</xdr:row>
      <xdr:rowOff>0</xdr:rowOff>
    </xdr:from>
    <xdr:to>
      <xdr:col>1</xdr:col>
      <xdr:colOff>2390775</xdr:colOff>
      <xdr:row>0</xdr:row>
      <xdr:rowOff>676275</xdr:rowOff>
    </xdr:to>
    <xdr:pic>
      <xdr:nvPicPr>
        <xdr:cNvPr id="2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0</xdr:row>
      <xdr:rowOff>76200</xdr:rowOff>
    </xdr:from>
    <xdr:to>
      <xdr:col>1</xdr:col>
      <xdr:colOff>1609725</xdr:colOff>
      <xdr:row>1</xdr:row>
      <xdr:rowOff>28575</xdr:rowOff>
    </xdr:to>
    <xdr:pic>
      <xdr:nvPicPr>
        <xdr:cNvPr id="3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62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4</xdr:row>
      <xdr:rowOff>0</xdr:rowOff>
    </xdr:from>
    <xdr:to>
      <xdr:col>1</xdr:col>
      <xdr:colOff>1619250</xdr:colOff>
      <xdr:row>6</xdr:row>
      <xdr:rowOff>123825</xdr:rowOff>
    </xdr:to>
    <xdr:pic>
      <xdr:nvPicPr>
        <xdr:cNvPr id="4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906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4</xdr:row>
      <xdr:rowOff>0</xdr:rowOff>
    </xdr:from>
    <xdr:to>
      <xdr:col>1</xdr:col>
      <xdr:colOff>1619250</xdr:colOff>
      <xdr:row>6</xdr:row>
      <xdr:rowOff>123825</xdr:rowOff>
    </xdr:to>
    <xdr:pic>
      <xdr:nvPicPr>
        <xdr:cNvPr id="5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906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4</xdr:row>
      <xdr:rowOff>0</xdr:rowOff>
    </xdr:from>
    <xdr:to>
      <xdr:col>1</xdr:col>
      <xdr:colOff>1619250</xdr:colOff>
      <xdr:row>6</xdr:row>
      <xdr:rowOff>123825</xdr:rowOff>
    </xdr:to>
    <xdr:pic>
      <xdr:nvPicPr>
        <xdr:cNvPr id="6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906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4</xdr:row>
      <xdr:rowOff>0</xdr:rowOff>
    </xdr:from>
    <xdr:to>
      <xdr:col>1</xdr:col>
      <xdr:colOff>1619250</xdr:colOff>
      <xdr:row>6</xdr:row>
      <xdr:rowOff>123825</xdr:rowOff>
    </xdr:to>
    <xdr:pic>
      <xdr:nvPicPr>
        <xdr:cNvPr id="7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5906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657225</xdr:colOff>
      <xdr:row>2</xdr:row>
      <xdr:rowOff>38100</xdr:rowOff>
    </xdr:to>
    <xdr:pic>
      <xdr:nvPicPr>
        <xdr:cNvPr id="1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57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657225</xdr:colOff>
      <xdr:row>2</xdr:row>
      <xdr:rowOff>38100</xdr:rowOff>
    </xdr:to>
    <xdr:pic>
      <xdr:nvPicPr>
        <xdr:cNvPr id="1" name="Picture 1" descr="logo B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57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1">
      <selection activeCell="G32" sqref="G32"/>
    </sheetView>
  </sheetViews>
  <sheetFormatPr defaultColWidth="9.140625" defaultRowHeight="12.75"/>
  <cols>
    <col min="1" max="1" width="9.140625" style="34" customWidth="1"/>
    <col min="2" max="2" width="53.421875" style="34" customWidth="1"/>
    <col min="3" max="3" width="17.421875" style="34" customWidth="1"/>
    <col min="4" max="16384" width="9.140625" style="34" customWidth="1"/>
  </cols>
  <sheetData>
    <row r="1" spans="3:4" ht="57" customHeight="1">
      <c r="C1" s="92"/>
      <c r="D1" s="35" t="s">
        <v>46</v>
      </c>
    </row>
    <row r="2" spans="1:4" ht="24.75" thickBot="1">
      <c r="A2" s="107" t="s">
        <v>235</v>
      </c>
      <c r="B2" s="36"/>
      <c r="C2" s="36"/>
      <c r="D2" s="36"/>
    </row>
    <row r="3" spans="1:4" ht="21.75" thickBot="1">
      <c r="A3" s="37" t="s">
        <v>32</v>
      </c>
      <c r="B3" s="37"/>
      <c r="C3" s="37"/>
      <c r="D3" s="37"/>
    </row>
    <row r="4" spans="1:4" ht="21.75" thickBot="1">
      <c r="A4" s="37" t="s">
        <v>233</v>
      </c>
      <c r="B4" s="37"/>
      <c r="C4" s="37"/>
      <c r="D4" s="37"/>
    </row>
    <row r="5" spans="1:4" ht="24.75" thickBot="1">
      <c r="A5" s="204" t="s">
        <v>338</v>
      </c>
      <c r="B5" s="204"/>
      <c r="C5" s="199" t="s">
        <v>339</v>
      </c>
      <c r="D5" s="199"/>
    </row>
    <row r="6" spans="1:4" ht="24.75" thickBot="1">
      <c r="A6" s="37" t="s">
        <v>31</v>
      </c>
      <c r="B6" s="37"/>
      <c r="C6" s="37"/>
      <c r="D6" s="37"/>
    </row>
    <row r="7" spans="1:4" ht="24.75" thickBot="1">
      <c r="A7" s="37" t="s">
        <v>340</v>
      </c>
      <c r="B7" s="37"/>
      <c r="C7" s="37"/>
      <c r="D7" s="37"/>
    </row>
    <row r="8" spans="1:4" ht="21.75" thickBot="1">
      <c r="A8" s="38" t="s">
        <v>45</v>
      </c>
      <c r="B8" s="38" t="s">
        <v>1</v>
      </c>
      <c r="C8" s="39" t="s">
        <v>47</v>
      </c>
      <c r="D8" s="38" t="s">
        <v>4</v>
      </c>
    </row>
    <row r="9" spans="1:4" ht="21">
      <c r="A9" s="40"/>
      <c r="B9" s="41" t="s">
        <v>42</v>
      </c>
      <c r="C9" s="41"/>
      <c r="D9" s="41"/>
    </row>
    <row r="10" spans="1:4" ht="21">
      <c r="A10" s="45">
        <v>1</v>
      </c>
      <c r="B10" s="73" t="s">
        <v>87</v>
      </c>
      <c r="C10" s="43"/>
      <c r="D10" s="42"/>
    </row>
    <row r="11" spans="1:4" ht="21">
      <c r="A11" s="45">
        <v>2</v>
      </c>
      <c r="B11" s="78" t="s">
        <v>78</v>
      </c>
      <c r="C11" s="43"/>
      <c r="D11" s="42"/>
    </row>
    <row r="12" spans="1:4" ht="21">
      <c r="A12" s="44"/>
      <c r="B12" s="45" t="s">
        <v>84</v>
      </c>
      <c r="C12" s="43"/>
      <c r="D12" s="42"/>
    </row>
    <row r="13" spans="1:4" ht="21">
      <c r="A13" s="44"/>
      <c r="B13" s="42"/>
      <c r="C13" s="43"/>
      <c r="D13" s="42"/>
    </row>
    <row r="14" spans="1:4" ht="21">
      <c r="A14" s="44"/>
      <c r="B14" s="45" t="s">
        <v>52</v>
      </c>
      <c r="C14" s="43"/>
      <c r="D14" s="42"/>
    </row>
    <row r="15" spans="1:4" ht="21">
      <c r="A15" s="44"/>
      <c r="B15" s="45" t="s">
        <v>341</v>
      </c>
      <c r="C15" s="44"/>
      <c r="D15" s="44"/>
    </row>
    <row r="16" spans="1:4" ht="21">
      <c r="A16" s="201" t="s">
        <v>326</v>
      </c>
      <c r="B16" s="201"/>
      <c r="C16" s="201"/>
      <c r="D16" s="201"/>
    </row>
    <row r="17" spans="1:4" s="8" customFormat="1" ht="20.25">
      <c r="A17" s="209" t="s">
        <v>327</v>
      </c>
      <c r="B17" s="209"/>
      <c r="C17" s="209"/>
      <c r="D17" s="209"/>
    </row>
    <row r="18" spans="1:5" s="8" customFormat="1" ht="21.75">
      <c r="A18" s="207" t="s">
        <v>342</v>
      </c>
      <c r="B18" s="207"/>
      <c r="C18" s="207"/>
      <c r="D18" s="207"/>
      <c r="E18" s="34"/>
    </row>
    <row r="19" spans="1:5" s="8" customFormat="1" ht="21.75">
      <c r="A19" s="207" t="s">
        <v>343</v>
      </c>
      <c r="B19" s="207"/>
      <c r="C19" s="207"/>
      <c r="D19" s="207"/>
      <c r="E19" s="34"/>
    </row>
    <row r="20" spans="1:5" s="8" customFormat="1" ht="21.75">
      <c r="A20" s="206" t="s">
        <v>344</v>
      </c>
      <c r="B20" s="206"/>
      <c r="C20" s="206"/>
      <c r="D20" s="206"/>
      <c r="E20" s="34"/>
    </row>
    <row r="21" spans="1:5" s="8" customFormat="1" ht="21.75">
      <c r="A21" s="207" t="s">
        <v>331</v>
      </c>
      <c r="B21" s="207"/>
      <c r="C21" s="207"/>
      <c r="D21" s="207"/>
      <c r="E21" s="34"/>
    </row>
    <row r="22" spans="1:5" s="8" customFormat="1" ht="21.75">
      <c r="A22" s="206" t="s">
        <v>345</v>
      </c>
      <c r="B22" s="206"/>
      <c r="C22" s="206"/>
      <c r="D22" s="206"/>
      <c r="E22" s="34"/>
    </row>
    <row r="23" spans="1:5" s="8" customFormat="1" ht="21.75">
      <c r="A23" s="207" t="s">
        <v>346</v>
      </c>
      <c r="B23" s="207"/>
      <c r="C23" s="207"/>
      <c r="D23" s="207"/>
      <c r="E23" s="34"/>
    </row>
    <row r="24" spans="1:6" s="8" customFormat="1" ht="21.75">
      <c r="A24" s="206" t="s">
        <v>347</v>
      </c>
      <c r="B24" s="206"/>
      <c r="C24" s="206"/>
      <c r="D24" s="206"/>
      <c r="E24" s="34"/>
      <c r="F24" s="24"/>
    </row>
    <row r="25" spans="1:6" s="8" customFormat="1" ht="21.75">
      <c r="A25" s="205"/>
      <c r="B25" s="205"/>
      <c r="C25" s="205"/>
      <c r="D25" s="205"/>
      <c r="E25" s="34"/>
      <c r="F25" s="24"/>
    </row>
    <row r="26" spans="1:6" s="8" customFormat="1" ht="21.75">
      <c r="A26" s="208" t="s">
        <v>348</v>
      </c>
      <c r="B26" s="208"/>
      <c r="C26" s="208"/>
      <c r="D26" s="208"/>
      <c r="E26" s="34"/>
      <c r="F26" s="24"/>
    </row>
    <row r="27" spans="1:6" s="8" customFormat="1" ht="21.75">
      <c r="A27" s="208" t="s">
        <v>349</v>
      </c>
      <c r="B27" s="208"/>
      <c r="C27" s="208"/>
      <c r="D27" s="208"/>
      <c r="E27" s="34"/>
      <c r="F27" s="24"/>
    </row>
    <row r="28" spans="1:5" s="8" customFormat="1" ht="21.75">
      <c r="A28" s="203" t="s">
        <v>350</v>
      </c>
      <c r="B28" s="203"/>
      <c r="C28" s="203"/>
      <c r="D28" s="203"/>
      <c r="E28" s="34"/>
    </row>
    <row r="29" spans="1:4" ht="21">
      <c r="A29" s="46"/>
      <c r="B29" s="47"/>
      <c r="C29" s="48"/>
      <c r="D29" s="48"/>
    </row>
    <row r="30" spans="1:4" s="8" customFormat="1" ht="20.25">
      <c r="A30" s="46"/>
      <c r="B30" s="47"/>
      <c r="C30" s="48"/>
      <c r="D30" s="48"/>
    </row>
    <row r="31" s="8" customFormat="1" ht="21.75">
      <c r="E31" s="34"/>
    </row>
    <row r="32" spans="1:5" s="8" customFormat="1" ht="21.75">
      <c r="A32" s="127"/>
      <c r="B32" s="47"/>
      <c r="C32" s="48"/>
      <c r="D32" s="48"/>
      <c r="E32" s="34"/>
    </row>
    <row r="33" spans="1:5" s="8" customFormat="1" ht="21.75">
      <c r="A33" s="127"/>
      <c r="B33" s="47"/>
      <c r="C33" s="48"/>
      <c r="D33" s="48"/>
      <c r="E33" s="34"/>
    </row>
    <row r="34" s="8" customFormat="1" ht="20.25"/>
    <row r="35" s="8" customFormat="1" ht="20.25"/>
    <row r="36" spans="1:4" ht="21">
      <c r="A36" s="46"/>
      <c r="B36" s="47"/>
      <c r="C36" s="48"/>
      <c r="D36" s="48"/>
    </row>
    <row r="37" spans="1:4" ht="21">
      <c r="A37" s="46"/>
      <c r="B37" s="47" t="s">
        <v>60</v>
      </c>
      <c r="C37" s="48"/>
      <c r="D37" s="48"/>
    </row>
    <row r="38" spans="1:4" ht="21">
      <c r="A38" s="46"/>
      <c r="B38" s="47" t="s">
        <v>61</v>
      </c>
      <c r="C38" s="48"/>
      <c r="D38" s="48"/>
    </row>
    <row r="39" spans="1:4" ht="21">
      <c r="A39" s="46"/>
      <c r="B39" s="47"/>
      <c r="C39" s="48"/>
      <c r="D39" s="48"/>
    </row>
    <row r="40" spans="1:4" ht="21">
      <c r="A40" s="46"/>
      <c r="B40" s="47" t="s">
        <v>59</v>
      </c>
      <c r="C40" s="48"/>
      <c r="D40" s="48"/>
    </row>
    <row r="41" spans="1:4" ht="21">
      <c r="A41" s="46"/>
      <c r="B41" s="47" t="s">
        <v>44</v>
      </c>
      <c r="C41" s="48"/>
      <c r="D41" s="48"/>
    </row>
    <row r="42" spans="1:4" ht="21">
      <c r="A42" s="46"/>
      <c r="B42" s="47" t="s">
        <v>56</v>
      </c>
      <c r="C42" s="48"/>
      <c r="D42" s="48"/>
    </row>
    <row r="43" spans="1:4" ht="21">
      <c r="A43" s="46"/>
      <c r="B43" s="47"/>
      <c r="C43" s="48"/>
      <c r="D43" s="48"/>
    </row>
    <row r="46" spans="1:4" ht="21">
      <c r="A46" s="46" t="s">
        <v>48</v>
      </c>
      <c r="B46" s="47" t="s">
        <v>49</v>
      </c>
      <c r="C46" s="48" t="s">
        <v>50</v>
      </c>
      <c r="D46" s="48"/>
    </row>
    <row r="47" spans="1:4" ht="21">
      <c r="A47" s="46"/>
      <c r="B47" s="47" t="s">
        <v>63</v>
      </c>
      <c r="C47" s="48"/>
      <c r="D47" s="48"/>
    </row>
    <row r="48" spans="1:4" ht="21">
      <c r="A48" s="46"/>
      <c r="B48" s="47"/>
      <c r="C48" s="48"/>
      <c r="D48" s="48"/>
    </row>
    <row r="49" spans="1:4" ht="21">
      <c r="A49" s="46" t="s">
        <v>48</v>
      </c>
      <c r="B49" s="47" t="s">
        <v>49</v>
      </c>
      <c r="C49" s="48" t="s">
        <v>51</v>
      </c>
      <c r="D49" s="48"/>
    </row>
    <row r="50" spans="1:4" ht="21">
      <c r="A50" s="46"/>
      <c r="B50" s="47" t="s">
        <v>53</v>
      </c>
      <c r="C50" s="48"/>
      <c r="D50" s="48"/>
    </row>
    <row r="51" spans="1:4" ht="21">
      <c r="A51" s="46"/>
      <c r="B51" s="47"/>
      <c r="C51" s="48"/>
      <c r="D51" s="48"/>
    </row>
    <row r="52" spans="1:4" ht="21">
      <c r="A52" s="46" t="s">
        <v>48</v>
      </c>
      <c r="B52" s="47" t="s">
        <v>49</v>
      </c>
      <c r="C52" s="48" t="s">
        <v>51</v>
      </c>
      <c r="D52" s="48"/>
    </row>
    <row r="53" spans="1:4" ht="21">
      <c r="A53" s="46"/>
      <c r="B53" s="47" t="s">
        <v>54</v>
      </c>
      <c r="C53" s="48"/>
      <c r="D53" s="48"/>
    </row>
  </sheetData>
  <sheetProtection/>
  <mergeCells count="10">
    <mergeCell ref="A22:D22"/>
    <mergeCell ref="A23:D23"/>
    <mergeCell ref="A24:D24"/>
    <mergeCell ref="A26:D26"/>
    <mergeCell ref="A27:D27"/>
    <mergeCell ref="A17:D17"/>
    <mergeCell ref="A18:D18"/>
    <mergeCell ref="A19:D19"/>
    <mergeCell ref="A20:D20"/>
    <mergeCell ref="A21:D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1">
      <selection activeCell="E16" sqref="E16"/>
    </sheetView>
  </sheetViews>
  <sheetFormatPr defaultColWidth="9.140625" defaultRowHeight="12.75"/>
  <cols>
    <col min="1" max="1" width="10.140625" style="8" customWidth="1"/>
    <col min="2" max="2" width="35.57421875" style="8" customWidth="1"/>
    <col min="3" max="3" width="16.28125" style="8" customWidth="1"/>
    <col min="4" max="4" width="9.7109375" style="8" customWidth="1"/>
    <col min="5" max="5" width="15.140625" style="8" customWidth="1"/>
    <col min="6" max="6" width="6.28125" style="8" customWidth="1"/>
    <col min="7" max="7" width="14.57421875" style="8" bestFit="1" customWidth="1"/>
    <col min="8" max="8" width="11.00390625" style="8" bestFit="1" customWidth="1"/>
    <col min="9" max="16384" width="9.140625" style="8" customWidth="1"/>
  </cols>
  <sheetData>
    <row r="1" spans="1:6" ht="35.25" customHeight="1">
      <c r="A1" s="31"/>
      <c r="B1" s="31"/>
      <c r="C1" s="31"/>
      <c r="D1" s="93"/>
      <c r="E1" s="32" t="s">
        <v>65</v>
      </c>
      <c r="F1" s="31"/>
    </row>
    <row r="2" spans="1:6" ht="24">
      <c r="A2" s="218" t="s">
        <v>29</v>
      </c>
      <c r="B2" s="218"/>
      <c r="C2" s="218"/>
      <c r="D2" s="218"/>
      <c r="E2" s="218"/>
      <c r="F2" s="218"/>
    </row>
    <row r="3" spans="1:6" ht="21.75">
      <c r="A3" s="219" t="s">
        <v>30</v>
      </c>
      <c r="B3" s="219"/>
      <c r="C3" s="219"/>
      <c r="D3" s="219"/>
      <c r="E3" s="219"/>
      <c r="F3" s="219"/>
    </row>
    <row r="4" spans="1:6" ht="20.25">
      <c r="A4" s="33"/>
      <c r="B4" s="211" t="s">
        <v>236</v>
      </c>
      <c r="C4" s="211"/>
      <c r="D4" s="211"/>
      <c r="E4" s="211"/>
      <c r="F4" s="211"/>
    </row>
    <row r="5" spans="1:6" ht="20.25">
      <c r="A5" s="33"/>
      <c r="B5" s="211" t="s">
        <v>31</v>
      </c>
      <c r="C5" s="211"/>
      <c r="D5" s="211"/>
      <c r="E5" s="211"/>
      <c r="F5" s="211"/>
    </row>
    <row r="6" spans="1:6" ht="20.25">
      <c r="A6" s="33"/>
      <c r="B6" s="211" t="s">
        <v>32</v>
      </c>
      <c r="C6" s="211"/>
      <c r="D6" s="211"/>
      <c r="E6" s="211"/>
      <c r="F6" s="211"/>
    </row>
    <row r="7" spans="1:6" ht="20.25">
      <c r="A7" s="33"/>
      <c r="B7" s="211" t="s">
        <v>33</v>
      </c>
      <c r="C7" s="211"/>
      <c r="D7" s="211"/>
      <c r="E7" s="211"/>
      <c r="F7" s="211"/>
    </row>
    <row r="8" spans="1:6" ht="20.25">
      <c r="A8" s="33"/>
      <c r="B8" s="211" t="s">
        <v>234</v>
      </c>
      <c r="C8" s="211"/>
      <c r="D8" s="211"/>
      <c r="E8" s="211"/>
      <c r="F8" s="211"/>
    </row>
    <row r="9" spans="1:6" ht="21.75">
      <c r="A9" s="213" t="s">
        <v>320</v>
      </c>
      <c r="B9" s="213"/>
      <c r="C9" s="213"/>
      <c r="D9" s="199" t="s">
        <v>321</v>
      </c>
      <c r="E9" s="200"/>
      <c r="F9" s="200"/>
    </row>
    <row r="10" spans="1:6" ht="20.25">
      <c r="A10" s="33"/>
      <c r="B10" s="211" t="s">
        <v>322</v>
      </c>
      <c r="C10" s="211"/>
      <c r="D10" s="211"/>
      <c r="E10" s="211"/>
      <c r="F10" s="211"/>
    </row>
    <row r="11" spans="1:6" ht="20.25">
      <c r="A11" s="33"/>
      <c r="B11" s="211" t="s">
        <v>323</v>
      </c>
      <c r="C11" s="211"/>
      <c r="D11" s="211"/>
      <c r="E11" s="211"/>
      <c r="F11" s="211"/>
    </row>
    <row r="12" spans="1:6" ht="42">
      <c r="A12" s="9" t="s">
        <v>34</v>
      </c>
      <c r="B12" s="9" t="s">
        <v>1</v>
      </c>
      <c r="C12" s="9" t="s">
        <v>35</v>
      </c>
      <c r="D12" s="9" t="s">
        <v>36</v>
      </c>
      <c r="E12" s="9" t="s">
        <v>37</v>
      </c>
      <c r="F12" s="9" t="s">
        <v>4</v>
      </c>
    </row>
    <row r="13" spans="1:6" ht="21">
      <c r="A13" s="94">
        <v>1</v>
      </c>
      <c r="B13" s="74" t="s">
        <v>70</v>
      </c>
      <c r="C13" s="11"/>
      <c r="D13" s="27"/>
      <c r="E13" s="11"/>
      <c r="F13" s="12"/>
    </row>
    <row r="14" spans="1:6" ht="21">
      <c r="A14" s="10"/>
      <c r="B14" s="19" t="s">
        <v>88</v>
      </c>
      <c r="C14" s="11"/>
      <c r="D14" s="25"/>
      <c r="E14" s="11"/>
      <c r="F14" s="12"/>
    </row>
    <row r="15" spans="1:6" ht="21">
      <c r="A15" s="10"/>
      <c r="B15" s="19"/>
      <c r="C15" s="11"/>
      <c r="D15" s="25"/>
      <c r="E15" s="11"/>
      <c r="F15" s="12"/>
    </row>
    <row r="16" spans="1:6" ht="21">
      <c r="A16" s="12"/>
      <c r="B16" s="13" t="s">
        <v>38</v>
      </c>
      <c r="C16" s="12"/>
      <c r="D16" s="12"/>
      <c r="E16" s="12"/>
      <c r="F16" s="12"/>
    </row>
    <row r="17" spans="1:6" ht="20.25">
      <c r="A17" s="12"/>
      <c r="B17" s="12" t="s">
        <v>39</v>
      </c>
      <c r="C17" s="12"/>
      <c r="D17" s="12"/>
      <c r="E17" s="12"/>
      <c r="F17" s="12"/>
    </row>
    <row r="18" spans="1:6" ht="20.25">
      <c r="A18" s="12"/>
      <c r="B18" s="12" t="s">
        <v>40</v>
      </c>
      <c r="C18" s="12"/>
      <c r="D18" s="12"/>
      <c r="E18" s="12"/>
      <c r="F18" s="12"/>
    </row>
    <row r="19" spans="1:6" ht="20.25">
      <c r="A19" s="12"/>
      <c r="B19" s="12" t="s">
        <v>237</v>
      </c>
      <c r="C19" s="12"/>
      <c r="D19" s="12"/>
      <c r="E19" s="12"/>
      <c r="F19" s="12"/>
    </row>
    <row r="20" spans="1:6" ht="20.25">
      <c r="A20" s="14"/>
      <c r="B20" s="12" t="s">
        <v>41</v>
      </c>
      <c r="C20" s="12"/>
      <c r="D20" s="12"/>
      <c r="E20" s="12"/>
      <c r="F20" s="12"/>
    </row>
    <row r="21" spans="1:6" ht="21">
      <c r="A21" s="15" t="s">
        <v>42</v>
      </c>
      <c r="B21" s="16" t="s">
        <v>43</v>
      </c>
      <c r="C21" s="17"/>
      <c r="D21" s="18"/>
      <c r="E21" s="11"/>
      <c r="F21" s="14"/>
    </row>
    <row r="22" spans="1:6" ht="27" thickBot="1">
      <c r="A22" s="19"/>
      <c r="B22" s="215" t="s">
        <v>351</v>
      </c>
      <c r="C22" s="216"/>
      <c r="D22" s="217"/>
      <c r="E22" s="26"/>
      <c r="F22" s="23"/>
    </row>
    <row r="23" spans="1:6" ht="27.75" customHeight="1" thickTop="1">
      <c r="A23" s="201" t="s">
        <v>326</v>
      </c>
      <c r="B23" s="201"/>
      <c r="C23" s="201"/>
      <c r="D23" s="201"/>
      <c r="E23" s="202"/>
      <c r="F23" s="202"/>
    </row>
    <row r="24" spans="1:6" s="34" customFormat="1" ht="21">
      <c r="A24" s="209" t="s">
        <v>327</v>
      </c>
      <c r="B24" s="209"/>
      <c r="C24" s="209"/>
      <c r="D24" s="209"/>
      <c r="E24" s="209"/>
      <c r="F24" s="209"/>
    </row>
    <row r="25" spans="1:6" s="34" customFormat="1" ht="21">
      <c r="A25" s="207" t="s">
        <v>328</v>
      </c>
      <c r="B25" s="207"/>
      <c r="C25" s="207"/>
      <c r="D25" s="207"/>
      <c r="E25" s="207"/>
      <c r="F25" s="207"/>
    </row>
    <row r="26" spans="1:6" s="34" customFormat="1" ht="21">
      <c r="A26" s="212" t="s">
        <v>329</v>
      </c>
      <c r="B26" s="212"/>
      <c r="C26" s="212"/>
      <c r="D26" s="212"/>
      <c r="E26" s="212"/>
      <c r="F26" s="212"/>
    </row>
    <row r="27" spans="1:6" s="34" customFormat="1" ht="21">
      <c r="A27" s="206" t="s">
        <v>330</v>
      </c>
      <c r="B27" s="206"/>
      <c r="C27" s="206"/>
      <c r="D27" s="206"/>
      <c r="E27" s="206"/>
      <c r="F27" s="206"/>
    </row>
    <row r="28" spans="1:6" s="34" customFormat="1" ht="21">
      <c r="A28" s="207" t="s">
        <v>331</v>
      </c>
      <c r="B28" s="207"/>
      <c r="C28" s="207"/>
      <c r="D28" s="207"/>
      <c r="E28" s="207"/>
      <c r="F28" s="207"/>
    </row>
    <row r="29" spans="1:6" s="34" customFormat="1" ht="21">
      <c r="A29" s="206" t="s">
        <v>332</v>
      </c>
      <c r="B29" s="206"/>
      <c r="C29" s="206"/>
      <c r="D29" s="206"/>
      <c r="E29" s="206"/>
      <c r="F29" s="206"/>
    </row>
    <row r="30" spans="1:6" s="34" customFormat="1" ht="21">
      <c r="A30" s="212" t="s">
        <v>333</v>
      </c>
      <c r="B30" s="212"/>
      <c r="C30" s="212"/>
      <c r="D30" s="212"/>
      <c r="E30" s="212"/>
      <c r="F30" s="212"/>
    </row>
    <row r="31" spans="1:6" s="34" customFormat="1" ht="21">
      <c r="A31" s="206" t="s">
        <v>334</v>
      </c>
      <c r="B31" s="206"/>
      <c r="C31" s="206"/>
      <c r="D31" s="206"/>
      <c r="E31" s="206"/>
      <c r="F31" s="206"/>
    </row>
    <row r="32" spans="1:6" s="34" customFormat="1" ht="21">
      <c r="A32" s="208" t="s">
        <v>335</v>
      </c>
      <c r="B32" s="208"/>
      <c r="C32" s="208"/>
      <c r="D32" s="208"/>
      <c r="E32" s="208"/>
      <c r="F32" s="208"/>
    </row>
    <row r="33" spans="1:6" s="34" customFormat="1" ht="21">
      <c r="A33" s="210" t="s">
        <v>336</v>
      </c>
      <c r="B33" s="210"/>
      <c r="C33" s="210"/>
      <c r="D33" s="210"/>
      <c r="E33" s="210"/>
      <c r="F33" s="210"/>
    </row>
    <row r="34" spans="1:6" s="34" customFormat="1" ht="21">
      <c r="A34" s="203" t="s">
        <v>337</v>
      </c>
      <c r="B34" s="203"/>
      <c r="C34" s="203"/>
      <c r="D34" s="203"/>
      <c r="E34" s="31"/>
      <c r="F34" s="31"/>
    </row>
    <row r="35" spans="1:4" s="34" customFormat="1" ht="21">
      <c r="A35" s="46"/>
      <c r="B35" s="47"/>
      <c r="C35" s="48"/>
      <c r="D35" s="48"/>
    </row>
    <row r="36" spans="1:4" s="34" customFormat="1" ht="21">
      <c r="A36" s="46"/>
      <c r="B36" s="47"/>
      <c r="C36" s="48"/>
      <c r="D36" s="48"/>
    </row>
    <row r="37" spans="1:4" s="34" customFormat="1" ht="21">
      <c r="A37" s="46"/>
      <c r="B37" s="47"/>
      <c r="C37" s="48"/>
      <c r="D37" s="48"/>
    </row>
    <row r="38" spans="1:4" s="34" customFormat="1" ht="21">
      <c r="A38" s="46"/>
      <c r="B38" s="47"/>
      <c r="C38" s="48"/>
      <c r="D38" s="48"/>
    </row>
    <row r="39" spans="1:4" s="34" customFormat="1" ht="21">
      <c r="A39" s="46"/>
      <c r="B39" s="47"/>
      <c r="C39" s="48"/>
      <c r="D39" s="48"/>
    </row>
    <row r="40" spans="1:4" s="34" customFormat="1" ht="21">
      <c r="A40" s="46"/>
      <c r="B40" s="47" t="s">
        <v>49</v>
      </c>
      <c r="C40" s="48" t="s">
        <v>57</v>
      </c>
      <c r="D40" s="48"/>
    </row>
    <row r="41" spans="1:6" ht="21.75">
      <c r="A41" s="46"/>
      <c r="B41" s="47" t="s">
        <v>58</v>
      </c>
      <c r="C41" s="48"/>
      <c r="D41" s="48"/>
      <c r="E41" s="34"/>
      <c r="F41" s="34"/>
    </row>
    <row r="42" spans="1:6" ht="21.75">
      <c r="A42" s="46"/>
      <c r="B42" s="47"/>
      <c r="C42" s="48"/>
      <c r="D42" s="48"/>
      <c r="E42" s="34"/>
      <c r="F42" s="34"/>
    </row>
    <row r="43" spans="1:6" ht="21.75">
      <c r="A43" s="46"/>
      <c r="B43" s="47" t="s">
        <v>49</v>
      </c>
      <c r="C43" s="48" t="s">
        <v>55</v>
      </c>
      <c r="D43" s="48"/>
      <c r="E43" s="34"/>
      <c r="F43" s="34"/>
    </row>
    <row r="44" spans="1:6" ht="21.75">
      <c r="A44" s="46"/>
      <c r="B44" s="47" t="s">
        <v>44</v>
      </c>
      <c r="C44" s="48"/>
      <c r="D44" s="48"/>
      <c r="E44" s="34"/>
      <c r="F44" s="34"/>
    </row>
    <row r="45" spans="1:6" ht="21.75">
      <c r="A45" s="46"/>
      <c r="B45" s="47" t="s">
        <v>56</v>
      </c>
      <c r="C45" s="48"/>
      <c r="D45" s="48"/>
      <c r="E45" s="34"/>
      <c r="F45" s="34"/>
    </row>
    <row r="46" spans="1:6" ht="21.75">
      <c r="A46" s="46"/>
      <c r="B46" s="47"/>
      <c r="C46" s="48"/>
      <c r="D46" s="48"/>
      <c r="E46" s="34"/>
      <c r="F46" s="34"/>
    </row>
    <row r="49" spans="1:5" ht="20.25">
      <c r="A49" s="46" t="s">
        <v>48</v>
      </c>
      <c r="B49" s="214" t="s">
        <v>49</v>
      </c>
      <c r="C49" s="214"/>
      <c r="D49" s="48" t="s">
        <v>50</v>
      </c>
      <c r="E49" s="48"/>
    </row>
    <row r="50" spans="1:6" ht="21.75">
      <c r="A50" s="46"/>
      <c r="B50" s="214" t="s">
        <v>62</v>
      </c>
      <c r="C50" s="214"/>
      <c r="D50" s="48"/>
      <c r="F50" s="34"/>
    </row>
    <row r="51" spans="1:6" ht="21.75">
      <c r="A51" s="46"/>
      <c r="B51" s="47"/>
      <c r="C51" s="48"/>
      <c r="D51" s="48"/>
      <c r="F51" s="34"/>
    </row>
    <row r="52" spans="1:6" ht="20.25">
      <c r="A52" s="46" t="s">
        <v>48</v>
      </c>
      <c r="B52" s="214" t="s">
        <v>49</v>
      </c>
      <c r="C52" s="214"/>
      <c r="D52" s="79" t="s">
        <v>51</v>
      </c>
      <c r="E52" s="79"/>
      <c r="F52" s="79"/>
    </row>
    <row r="53" spans="1:6" ht="21.75">
      <c r="A53" s="46"/>
      <c r="B53" s="214" t="s">
        <v>53</v>
      </c>
      <c r="C53" s="214"/>
      <c r="D53" s="48"/>
      <c r="F53" s="34"/>
    </row>
    <row r="54" spans="1:6" ht="21.75">
      <c r="A54" s="46"/>
      <c r="B54" s="47"/>
      <c r="C54" s="48"/>
      <c r="D54" s="48"/>
      <c r="F54" s="34"/>
    </row>
    <row r="55" spans="1:6" ht="21.75">
      <c r="A55" s="46" t="s">
        <v>48</v>
      </c>
      <c r="B55" s="214" t="s">
        <v>49</v>
      </c>
      <c r="C55" s="214"/>
      <c r="D55" s="79" t="s">
        <v>51</v>
      </c>
      <c r="F55" s="34"/>
    </row>
    <row r="56" spans="1:6" ht="21.75">
      <c r="A56" s="46"/>
      <c r="B56" s="214" t="s">
        <v>54</v>
      </c>
      <c r="C56" s="214"/>
      <c r="D56" s="48"/>
      <c r="F56" s="34"/>
    </row>
    <row r="57" spans="1:6" ht="21.75">
      <c r="A57" s="46"/>
      <c r="B57" s="47"/>
      <c r="C57" s="48"/>
      <c r="D57" s="48"/>
      <c r="E57" s="34"/>
      <c r="F57" s="34"/>
    </row>
    <row r="58" spans="1:6" ht="21.75">
      <c r="A58" s="46"/>
      <c r="B58" s="47"/>
      <c r="C58" s="48"/>
      <c r="D58" s="48"/>
      <c r="E58" s="34"/>
      <c r="F58" s="34"/>
    </row>
    <row r="59" spans="1:6" ht="21.75">
      <c r="A59" s="46"/>
      <c r="B59" s="47"/>
      <c r="C59" s="48"/>
      <c r="D59" s="48"/>
      <c r="E59" s="34"/>
      <c r="F59" s="34"/>
    </row>
  </sheetData>
  <sheetProtection/>
  <mergeCells count="27">
    <mergeCell ref="A2:F2"/>
    <mergeCell ref="A3:F3"/>
    <mergeCell ref="B55:C55"/>
    <mergeCell ref="B56:C56"/>
    <mergeCell ref="B52:C52"/>
    <mergeCell ref="B53:C53"/>
    <mergeCell ref="B50:C50"/>
    <mergeCell ref="B22:D22"/>
    <mergeCell ref="B49:C49"/>
    <mergeCell ref="A28:F28"/>
    <mergeCell ref="A29:F29"/>
    <mergeCell ref="A30:F30"/>
    <mergeCell ref="B4:F4"/>
    <mergeCell ref="B5:F5"/>
    <mergeCell ref="B6:F6"/>
    <mergeCell ref="B7:F7"/>
    <mergeCell ref="B8:F8"/>
    <mergeCell ref="A9:C9"/>
    <mergeCell ref="A31:F31"/>
    <mergeCell ref="A32:F32"/>
    <mergeCell ref="A33:F33"/>
    <mergeCell ref="B10:F10"/>
    <mergeCell ref="B11:F11"/>
    <mergeCell ref="A24:F24"/>
    <mergeCell ref="A25:F25"/>
    <mergeCell ref="A26:F26"/>
    <mergeCell ref="A27:F27"/>
  </mergeCells>
  <printOptions horizontalCentered="1" verticalCentered="1"/>
  <pageMargins left="0.3937007874015748" right="0.35433070866141736" top="0.2755905511811024" bottom="0.669291338582677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10.140625" style="8" customWidth="1"/>
    <col min="2" max="2" width="35.57421875" style="8" customWidth="1"/>
    <col min="3" max="3" width="16.28125" style="8" customWidth="1"/>
    <col min="4" max="4" width="9.7109375" style="8" customWidth="1"/>
    <col min="5" max="5" width="15.140625" style="8" customWidth="1"/>
    <col min="6" max="6" width="6.28125" style="8" customWidth="1"/>
    <col min="7" max="7" width="14.57421875" style="8" bestFit="1" customWidth="1"/>
    <col min="8" max="8" width="11.00390625" style="8" bestFit="1" customWidth="1"/>
    <col min="9" max="16384" width="9.140625" style="8" customWidth="1"/>
  </cols>
  <sheetData>
    <row r="1" spans="1:6" ht="35.25" customHeight="1">
      <c r="A1" s="31"/>
      <c r="B1" s="31"/>
      <c r="C1" s="31"/>
      <c r="D1" s="93"/>
      <c r="E1" s="32" t="s">
        <v>324</v>
      </c>
      <c r="F1" s="31"/>
    </row>
    <row r="2" spans="1:6" ht="24">
      <c r="A2" s="218" t="s">
        <v>29</v>
      </c>
      <c r="B2" s="218"/>
      <c r="C2" s="218"/>
      <c r="D2" s="218"/>
      <c r="E2" s="218"/>
      <c r="F2" s="218"/>
    </row>
    <row r="3" spans="1:6" ht="21.75">
      <c r="A3" s="219" t="s">
        <v>30</v>
      </c>
      <c r="B3" s="219"/>
      <c r="C3" s="219"/>
      <c r="D3" s="219"/>
      <c r="E3" s="219"/>
      <c r="F3" s="219"/>
    </row>
    <row r="4" spans="1:6" ht="20.25">
      <c r="A4" s="33"/>
      <c r="B4" s="211" t="s">
        <v>236</v>
      </c>
      <c r="C4" s="211"/>
      <c r="D4" s="211"/>
      <c r="E4" s="211"/>
      <c r="F4" s="211"/>
    </row>
    <row r="5" spans="1:6" ht="20.25">
      <c r="A5" s="33"/>
      <c r="B5" s="211" t="s">
        <v>31</v>
      </c>
      <c r="C5" s="211"/>
      <c r="D5" s="211"/>
      <c r="E5" s="211"/>
      <c r="F5" s="211"/>
    </row>
    <row r="6" spans="1:6" ht="20.25">
      <c r="A6" s="33"/>
      <c r="B6" s="211" t="s">
        <v>32</v>
      </c>
      <c r="C6" s="211"/>
      <c r="D6" s="211"/>
      <c r="E6" s="211"/>
      <c r="F6" s="211"/>
    </row>
    <row r="7" spans="1:6" ht="20.25">
      <c r="A7" s="33"/>
      <c r="B7" s="211" t="s">
        <v>33</v>
      </c>
      <c r="C7" s="211"/>
      <c r="D7" s="211"/>
      <c r="E7" s="211"/>
      <c r="F7" s="211"/>
    </row>
    <row r="8" spans="1:6" ht="20.25">
      <c r="A8" s="33"/>
      <c r="B8" s="211" t="s">
        <v>234</v>
      </c>
      <c r="C8" s="211"/>
      <c r="D8" s="211"/>
      <c r="E8" s="211"/>
      <c r="F8" s="211"/>
    </row>
    <row r="9" spans="1:6" ht="21.75">
      <c r="A9" s="213" t="s">
        <v>320</v>
      </c>
      <c r="B9" s="213"/>
      <c r="C9" s="213"/>
      <c r="D9" s="199" t="s">
        <v>321</v>
      </c>
      <c r="E9" s="200"/>
      <c r="F9" s="200"/>
    </row>
    <row r="10" spans="1:6" ht="20.25">
      <c r="A10" s="33"/>
      <c r="B10" s="211" t="s">
        <v>325</v>
      </c>
      <c r="C10" s="211"/>
      <c r="D10" s="211"/>
      <c r="E10" s="211"/>
      <c r="F10" s="211"/>
    </row>
    <row r="11" spans="1:6" ht="20.25">
      <c r="A11" s="33"/>
      <c r="B11" s="211" t="s">
        <v>323</v>
      </c>
      <c r="C11" s="211"/>
      <c r="D11" s="211"/>
      <c r="E11" s="211"/>
      <c r="F11" s="211"/>
    </row>
    <row r="12" spans="1:6" ht="42">
      <c r="A12" s="9" t="s">
        <v>34</v>
      </c>
      <c r="B12" s="9" t="s">
        <v>1</v>
      </c>
      <c r="C12" s="9" t="s">
        <v>35</v>
      </c>
      <c r="D12" s="9" t="s">
        <v>82</v>
      </c>
      <c r="E12" s="9" t="s">
        <v>37</v>
      </c>
      <c r="F12" s="9" t="s">
        <v>4</v>
      </c>
    </row>
    <row r="13" spans="1:6" ht="21">
      <c r="A13" s="94">
        <v>1</v>
      </c>
      <c r="B13" s="74" t="s">
        <v>78</v>
      </c>
      <c r="C13" s="11"/>
      <c r="D13" s="105"/>
      <c r="E13" s="11"/>
      <c r="F13" s="12"/>
    </row>
    <row r="14" spans="1:6" ht="21">
      <c r="A14" s="10"/>
      <c r="B14" s="19"/>
      <c r="C14" s="11"/>
      <c r="D14" s="25"/>
      <c r="E14" s="11"/>
      <c r="F14" s="12"/>
    </row>
    <row r="15" spans="1:6" ht="21">
      <c r="A15" s="10"/>
      <c r="B15" s="19"/>
      <c r="C15" s="11"/>
      <c r="D15" s="25"/>
      <c r="E15" s="11"/>
      <c r="F15" s="12"/>
    </row>
    <row r="16" spans="1:6" ht="21">
      <c r="A16" s="12"/>
      <c r="B16" s="13" t="s">
        <v>38</v>
      </c>
      <c r="C16" s="12"/>
      <c r="D16" s="12"/>
      <c r="E16" s="12"/>
      <c r="F16" s="12"/>
    </row>
    <row r="17" spans="1:6" ht="20.25">
      <c r="A17" s="12"/>
      <c r="B17" s="12" t="s">
        <v>39</v>
      </c>
      <c r="C17" s="12"/>
      <c r="D17" s="12"/>
      <c r="E17" s="12"/>
      <c r="F17" s="12"/>
    </row>
    <row r="18" spans="1:6" ht="20.25">
      <c r="A18" s="12"/>
      <c r="B18" s="12" t="s">
        <v>40</v>
      </c>
      <c r="C18" s="12"/>
      <c r="D18" s="12"/>
      <c r="E18" s="12"/>
      <c r="F18" s="12"/>
    </row>
    <row r="19" spans="1:6" ht="20.25">
      <c r="A19" s="12"/>
      <c r="B19" s="12" t="s">
        <v>237</v>
      </c>
      <c r="C19" s="12"/>
      <c r="D19" s="12"/>
      <c r="E19" s="12"/>
      <c r="F19" s="12"/>
    </row>
    <row r="20" spans="1:6" ht="20.25">
      <c r="A20" s="14"/>
      <c r="B20" s="12" t="s">
        <v>41</v>
      </c>
      <c r="C20" s="12"/>
      <c r="D20" s="12"/>
      <c r="E20" s="12"/>
      <c r="F20" s="12"/>
    </row>
    <row r="21" spans="1:6" ht="21">
      <c r="A21" s="15" t="s">
        <v>42</v>
      </c>
      <c r="B21" s="16" t="s">
        <v>43</v>
      </c>
      <c r="C21" s="17"/>
      <c r="D21" s="18"/>
      <c r="E21" s="11"/>
      <c r="F21" s="14"/>
    </row>
    <row r="22" spans="1:6" ht="27" thickBot="1">
      <c r="A22" s="19"/>
      <c r="B22" s="20" t="s">
        <v>352</v>
      </c>
      <c r="C22" s="21"/>
      <c r="D22" s="22"/>
      <c r="E22" s="26"/>
      <c r="F22" s="23"/>
    </row>
    <row r="23" spans="1:6" ht="27.75" customHeight="1" thickTop="1">
      <c r="A23" s="201" t="s">
        <v>326</v>
      </c>
      <c r="B23" s="201"/>
      <c r="C23" s="201"/>
      <c r="D23" s="201"/>
      <c r="E23" s="202"/>
      <c r="F23" s="202"/>
    </row>
    <row r="24" spans="1:6" s="34" customFormat="1" ht="21">
      <c r="A24" s="209" t="s">
        <v>327</v>
      </c>
      <c r="B24" s="209"/>
      <c r="C24" s="209"/>
      <c r="D24" s="209"/>
      <c r="E24" s="209"/>
      <c r="F24" s="209"/>
    </row>
    <row r="25" spans="1:6" s="34" customFormat="1" ht="21">
      <c r="A25" s="207" t="s">
        <v>328</v>
      </c>
      <c r="B25" s="207"/>
      <c r="C25" s="207"/>
      <c r="D25" s="207"/>
      <c r="E25" s="207"/>
      <c r="F25" s="207"/>
    </row>
    <row r="26" spans="1:6" s="34" customFormat="1" ht="21">
      <c r="A26" s="212" t="s">
        <v>329</v>
      </c>
      <c r="B26" s="212"/>
      <c r="C26" s="212"/>
      <c r="D26" s="212"/>
      <c r="E26" s="212"/>
      <c r="F26" s="212"/>
    </row>
    <row r="27" spans="1:6" s="34" customFormat="1" ht="21">
      <c r="A27" s="206" t="s">
        <v>330</v>
      </c>
      <c r="B27" s="206"/>
      <c r="C27" s="206"/>
      <c r="D27" s="206"/>
      <c r="E27" s="206"/>
      <c r="F27" s="206"/>
    </row>
    <row r="28" spans="1:6" s="34" customFormat="1" ht="21">
      <c r="A28" s="207" t="s">
        <v>331</v>
      </c>
      <c r="B28" s="207"/>
      <c r="C28" s="207"/>
      <c r="D28" s="207"/>
      <c r="E28" s="207"/>
      <c r="F28" s="207"/>
    </row>
    <row r="29" spans="1:6" s="34" customFormat="1" ht="21">
      <c r="A29" s="206" t="s">
        <v>332</v>
      </c>
      <c r="B29" s="206"/>
      <c r="C29" s="206"/>
      <c r="D29" s="206"/>
      <c r="E29" s="206"/>
      <c r="F29" s="206"/>
    </row>
    <row r="30" spans="1:6" s="34" customFormat="1" ht="21">
      <c r="A30" s="212" t="s">
        <v>333</v>
      </c>
      <c r="B30" s="212"/>
      <c r="C30" s="212"/>
      <c r="D30" s="212"/>
      <c r="E30" s="212"/>
      <c r="F30" s="212"/>
    </row>
    <row r="31" spans="1:6" s="34" customFormat="1" ht="21">
      <c r="A31" s="206" t="s">
        <v>334</v>
      </c>
      <c r="B31" s="206"/>
      <c r="C31" s="206"/>
      <c r="D31" s="206"/>
      <c r="E31" s="206"/>
      <c r="F31" s="206"/>
    </row>
    <row r="32" spans="1:6" s="34" customFormat="1" ht="21">
      <c r="A32" s="208" t="s">
        <v>335</v>
      </c>
      <c r="B32" s="208"/>
      <c r="C32" s="208"/>
      <c r="D32" s="208"/>
      <c r="E32" s="208"/>
      <c r="F32" s="208"/>
    </row>
    <row r="33" spans="1:6" s="34" customFormat="1" ht="21">
      <c r="A33" s="210" t="s">
        <v>336</v>
      </c>
      <c r="B33" s="210"/>
      <c r="C33" s="210"/>
      <c r="D33" s="210"/>
      <c r="E33" s="210"/>
      <c r="F33" s="210"/>
    </row>
    <row r="34" spans="1:6" s="34" customFormat="1" ht="21">
      <c r="A34" s="203" t="s">
        <v>337</v>
      </c>
      <c r="B34" s="203"/>
      <c r="C34" s="203"/>
      <c r="D34" s="203"/>
      <c r="E34" s="31"/>
      <c r="F34" s="31"/>
    </row>
    <row r="35" spans="1:4" s="34" customFormat="1" ht="21">
      <c r="A35" s="46"/>
      <c r="B35" s="47"/>
      <c r="C35" s="48"/>
      <c r="D35" s="48"/>
    </row>
    <row r="36" spans="1:4" s="34" customFormat="1" ht="21">
      <c r="A36" s="46"/>
      <c r="B36" s="47"/>
      <c r="C36" s="48"/>
      <c r="D36" s="48"/>
    </row>
    <row r="37" spans="1:4" s="34" customFormat="1" ht="21">
      <c r="A37" s="46"/>
      <c r="B37" s="47"/>
      <c r="C37" s="48"/>
      <c r="D37" s="48"/>
    </row>
    <row r="38" spans="1:4" s="34" customFormat="1" ht="21">
      <c r="A38" s="46"/>
      <c r="B38" s="47"/>
      <c r="C38" s="48"/>
      <c r="D38" s="48"/>
    </row>
    <row r="39" spans="1:4" s="34" customFormat="1" ht="21">
      <c r="A39" s="46"/>
      <c r="B39" s="47" t="s">
        <v>49</v>
      </c>
      <c r="C39" s="48" t="s">
        <v>57</v>
      </c>
      <c r="D39" s="48"/>
    </row>
    <row r="40" spans="1:6" ht="21.75">
      <c r="A40" s="46"/>
      <c r="B40" s="47" t="s">
        <v>58</v>
      </c>
      <c r="C40" s="48"/>
      <c r="D40" s="48"/>
      <c r="E40" s="34"/>
      <c r="F40" s="34"/>
    </row>
    <row r="41" spans="1:6" ht="21.75">
      <c r="A41" s="46"/>
      <c r="B41" s="47"/>
      <c r="C41" s="48"/>
      <c r="D41" s="48"/>
      <c r="E41" s="34"/>
      <c r="F41" s="34"/>
    </row>
    <row r="42" spans="1:6" ht="21.75">
      <c r="A42" s="46"/>
      <c r="B42" s="47" t="s">
        <v>49</v>
      </c>
      <c r="C42" s="48" t="s">
        <v>55</v>
      </c>
      <c r="D42" s="48"/>
      <c r="E42" s="34"/>
      <c r="F42" s="34"/>
    </row>
    <row r="43" spans="1:6" ht="21.75">
      <c r="A43" s="46"/>
      <c r="B43" s="47" t="s">
        <v>44</v>
      </c>
      <c r="C43" s="48"/>
      <c r="D43" s="48"/>
      <c r="E43" s="34"/>
      <c r="F43" s="34"/>
    </row>
    <row r="44" spans="1:6" ht="21.75">
      <c r="A44" s="46"/>
      <c r="B44" s="47" t="s">
        <v>56</v>
      </c>
      <c r="C44" s="48"/>
      <c r="D44" s="48"/>
      <c r="E44" s="34"/>
      <c r="F44" s="34"/>
    </row>
    <row r="45" spans="1:6" ht="21.75">
      <c r="A45" s="46"/>
      <c r="B45" s="47"/>
      <c r="C45" s="48"/>
      <c r="D45" s="48"/>
      <c r="E45" s="34"/>
      <c r="F45" s="34"/>
    </row>
    <row r="48" spans="1:5" ht="20.25">
      <c r="A48" s="46" t="s">
        <v>48</v>
      </c>
      <c r="B48" s="214" t="s">
        <v>49</v>
      </c>
      <c r="C48" s="214"/>
      <c r="D48" s="48" t="s">
        <v>50</v>
      </c>
      <c r="E48" s="48"/>
    </row>
    <row r="49" spans="1:6" ht="21.75">
      <c r="A49" s="46"/>
      <c r="B49" s="214" t="s">
        <v>62</v>
      </c>
      <c r="C49" s="214"/>
      <c r="D49" s="48"/>
      <c r="F49" s="34"/>
    </row>
    <row r="50" spans="1:6" ht="21.75">
      <c r="A50" s="46"/>
      <c r="B50" s="47"/>
      <c r="C50" s="48"/>
      <c r="D50" s="48"/>
      <c r="F50" s="34"/>
    </row>
    <row r="51" spans="1:6" ht="20.25">
      <c r="A51" s="46" t="s">
        <v>48</v>
      </c>
      <c r="B51" s="214" t="s">
        <v>49</v>
      </c>
      <c r="C51" s="214"/>
      <c r="D51" s="79" t="s">
        <v>51</v>
      </c>
      <c r="E51" s="79"/>
      <c r="F51" s="79"/>
    </row>
    <row r="52" spans="1:6" ht="21.75">
      <c r="A52" s="46"/>
      <c r="B52" s="214" t="s">
        <v>53</v>
      </c>
      <c r="C52" s="214"/>
      <c r="D52" s="48"/>
      <c r="F52" s="34"/>
    </row>
    <row r="53" spans="1:6" ht="21.75">
      <c r="A53" s="46"/>
      <c r="B53" s="47"/>
      <c r="C53" s="48"/>
      <c r="D53" s="48"/>
      <c r="F53" s="34"/>
    </row>
    <row r="54" spans="1:6" ht="21.75">
      <c r="A54" s="46" t="s">
        <v>48</v>
      </c>
      <c r="B54" s="214" t="s">
        <v>49</v>
      </c>
      <c r="C54" s="214"/>
      <c r="D54" s="79" t="s">
        <v>51</v>
      </c>
      <c r="F54" s="34"/>
    </row>
    <row r="55" spans="1:6" ht="21.75">
      <c r="A55" s="46"/>
      <c r="B55" s="214" t="s">
        <v>54</v>
      </c>
      <c r="C55" s="214"/>
      <c r="D55" s="48"/>
      <c r="F55" s="34"/>
    </row>
    <row r="56" spans="1:6" ht="21.75">
      <c r="A56" s="46"/>
      <c r="B56" s="47"/>
      <c r="C56" s="48"/>
      <c r="D56" s="48"/>
      <c r="E56" s="34"/>
      <c r="F56" s="34"/>
    </row>
    <row r="57" spans="1:6" ht="21.75">
      <c r="A57" s="46"/>
      <c r="B57" s="47"/>
      <c r="C57" s="48"/>
      <c r="D57" s="48"/>
      <c r="E57" s="34"/>
      <c r="F57" s="34"/>
    </row>
    <row r="58" spans="1:6" ht="21.75">
      <c r="A58" s="46"/>
      <c r="B58" s="47"/>
      <c r="C58" s="48"/>
      <c r="D58" s="48"/>
      <c r="E58" s="34"/>
      <c r="F58" s="34"/>
    </row>
  </sheetData>
  <sheetProtection/>
  <mergeCells count="26">
    <mergeCell ref="B51:C51"/>
    <mergeCell ref="B52:C52"/>
    <mergeCell ref="B54:C54"/>
    <mergeCell ref="B55:C55"/>
    <mergeCell ref="B48:C48"/>
    <mergeCell ref="B49:C49"/>
    <mergeCell ref="A2:F2"/>
    <mergeCell ref="A3:F3"/>
    <mergeCell ref="B4:F4"/>
    <mergeCell ref="B5:F5"/>
    <mergeCell ref="B6:F6"/>
    <mergeCell ref="B7:F7"/>
    <mergeCell ref="B8:F8"/>
    <mergeCell ref="A9:C9"/>
    <mergeCell ref="B10:F10"/>
    <mergeCell ref="B11:F11"/>
    <mergeCell ref="A24:F24"/>
    <mergeCell ref="A25:F25"/>
    <mergeCell ref="A32:F32"/>
    <mergeCell ref="A33:F33"/>
    <mergeCell ref="A26:F26"/>
    <mergeCell ref="A27:F27"/>
    <mergeCell ref="A28:F28"/>
    <mergeCell ref="A29:F29"/>
    <mergeCell ref="A30:F30"/>
    <mergeCell ref="A31:F31"/>
  </mergeCells>
  <printOptions horizontalCentered="1" verticalCentered="1"/>
  <pageMargins left="0.3937007874015748" right="0.35433070866141736" top="0.2755905511811024" bottom="0.669291338582677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0.00390625" style="5" customWidth="1"/>
    <col min="2" max="2" width="38.140625" style="5" bestFit="1" customWidth="1"/>
    <col min="3" max="3" width="40.140625" style="5" bestFit="1" customWidth="1"/>
    <col min="4" max="4" width="14.57421875" style="5" bestFit="1" customWidth="1"/>
    <col min="5" max="5" width="7.57421875" style="5" bestFit="1" customWidth="1"/>
    <col min="6" max="6" width="16.28125" style="5" customWidth="1"/>
    <col min="7" max="16384" width="9.140625" style="5" customWidth="1"/>
  </cols>
  <sheetData>
    <row r="1" spans="1:6" ht="23.25">
      <c r="A1" s="1" t="s">
        <v>13</v>
      </c>
      <c r="B1" s="2" t="s">
        <v>14</v>
      </c>
      <c r="C1" s="113">
        <v>1.302</v>
      </c>
      <c r="D1" s="2"/>
      <c r="E1" s="3" t="s">
        <v>15</v>
      </c>
      <c r="F1" s="4">
        <f>C2-C1</f>
        <v>0.0030999999999998806</v>
      </c>
    </row>
    <row r="2" spans="1:6" ht="23.25">
      <c r="A2" s="1" t="s">
        <v>16</v>
      </c>
      <c r="B2" s="2" t="s">
        <v>17</v>
      </c>
      <c r="C2" s="106">
        <v>1.3051</v>
      </c>
      <c r="D2" s="2"/>
      <c r="E2" s="3" t="s">
        <v>18</v>
      </c>
      <c r="F2" s="4">
        <f>C5-C4</f>
        <v>-2000000</v>
      </c>
    </row>
    <row r="3" spans="1:6" ht="23.25">
      <c r="A3" s="1" t="s">
        <v>19</v>
      </c>
      <c r="B3" s="2" t="s">
        <v>20</v>
      </c>
      <c r="C3" s="117">
        <v>5000000</v>
      </c>
      <c r="D3" s="2" t="s">
        <v>21</v>
      </c>
      <c r="E3" s="3" t="s">
        <v>22</v>
      </c>
      <c r="F3" s="4">
        <f>C3-C4</f>
        <v>3000000</v>
      </c>
    </row>
    <row r="4" spans="1:6" ht="23.25">
      <c r="A4" s="1" t="s">
        <v>23</v>
      </c>
      <c r="B4" s="2" t="s">
        <v>24</v>
      </c>
      <c r="C4" s="117">
        <v>2000000</v>
      </c>
      <c r="D4" s="2" t="s">
        <v>21</v>
      </c>
      <c r="E4" s="6"/>
      <c r="F4" s="4"/>
    </row>
    <row r="5" spans="1:6" ht="23.25">
      <c r="A5" s="1" t="s">
        <v>25</v>
      </c>
      <c r="B5" s="2" t="s">
        <v>26</v>
      </c>
      <c r="C5" s="95">
        <f>'ปร.4 งานก่อสร้าง'!I21</f>
        <v>0</v>
      </c>
      <c r="D5" s="2" t="s">
        <v>21</v>
      </c>
      <c r="E5" s="6"/>
      <c r="F5" s="7"/>
    </row>
    <row r="6" spans="2:6" ht="23.25">
      <c r="B6" s="4"/>
      <c r="C6" s="4"/>
      <c r="D6" s="4"/>
      <c r="E6" s="4"/>
      <c r="F6" s="4"/>
    </row>
    <row r="7" spans="2:6" ht="23.25">
      <c r="B7" s="4" t="s">
        <v>27</v>
      </c>
      <c r="C7" s="7" t="s">
        <v>28</v>
      </c>
      <c r="D7" s="4"/>
      <c r="E7" s="4"/>
      <c r="F7" s="4">
        <f>C2-((F1*F2)/F3)</f>
        <v>1.3071666666666666</v>
      </c>
    </row>
    <row r="8" spans="2:6" ht="23.25">
      <c r="B8" s="4"/>
      <c r="C8" s="7" t="s">
        <v>28</v>
      </c>
      <c r="D8" s="4"/>
      <c r="E8" s="4"/>
      <c r="F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0"/>
  <sheetViews>
    <sheetView view="pageBreakPreview" zoomScale="115" zoomScaleNormal="120" zoomScaleSheetLayoutView="115" workbookViewId="0" topLeftCell="A1">
      <selection activeCell="G261" sqref="G261"/>
    </sheetView>
  </sheetViews>
  <sheetFormatPr defaultColWidth="9.140625" defaultRowHeight="12.75"/>
  <cols>
    <col min="1" max="1" width="4.140625" style="129" customWidth="1"/>
    <col min="2" max="2" width="27.8515625" style="129" customWidth="1"/>
    <col min="3" max="3" width="7.00390625" style="173" customWidth="1"/>
    <col min="4" max="4" width="5.140625" style="130" customWidth="1"/>
    <col min="5" max="5" width="11.00390625" style="131" customWidth="1"/>
    <col min="6" max="6" width="10.8515625" style="171" customWidth="1"/>
    <col min="7" max="7" width="11.28125" style="172" customWidth="1"/>
    <col min="8" max="8" width="10.140625" style="172" customWidth="1"/>
    <col min="9" max="9" width="11.421875" style="128" customWidth="1"/>
    <col min="10" max="10" width="1.7109375" style="129" customWidth="1"/>
    <col min="11" max="11" width="12.7109375" style="28" customWidth="1"/>
    <col min="12" max="12" width="8.7109375" style="28" customWidth="1"/>
    <col min="13" max="13" width="6.28125" style="28" customWidth="1"/>
    <col min="14" max="14" width="5.7109375" style="28" customWidth="1"/>
    <col min="15" max="15" width="16.421875" style="28" customWidth="1"/>
    <col min="16" max="16" width="8.57421875" style="28" customWidth="1"/>
    <col min="17" max="17" width="12.7109375" style="28" bestFit="1" customWidth="1"/>
    <col min="18" max="16384" width="9.140625" style="28" customWidth="1"/>
  </cols>
  <sheetData>
    <row r="1" spans="1:10" s="176" customFormat="1" ht="30.75">
      <c r="A1" s="174"/>
      <c r="B1" s="175"/>
      <c r="D1" s="177" t="s">
        <v>306</v>
      </c>
      <c r="E1" s="178"/>
      <c r="F1" s="179"/>
      <c r="G1" s="180"/>
      <c r="H1" s="181"/>
      <c r="I1" s="182"/>
      <c r="J1" s="183"/>
    </row>
    <row r="2" spans="1:10" s="176" customFormat="1" ht="21.75">
      <c r="A2" s="229" t="s">
        <v>318</v>
      </c>
      <c r="B2" s="229"/>
      <c r="C2" s="229"/>
      <c r="D2" s="229"/>
      <c r="E2" s="229"/>
      <c r="F2" s="229"/>
      <c r="G2" s="229"/>
      <c r="H2" s="229"/>
      <c r="I2" s="185" t="s">
        <v>12</v>
      </c>
      <c r="J2" s="178"/>
    </row>
    <row r="3" spans="1:10" s="176" customFormat="1" ht="21.75">
      <c r="A3" s="230" t="s">
        <v>307</v>
      </c>
      <c r="B3" s="230"/>
      <c r="C3" s="230"/>
      <c r="D3" s="230"/>
      <c r="E3" s="222" t="s">
        <v>308</v>
      </c>
      <c r="F3" s="222"/>
      <c r="G3" s="222"/>
      <c r="H3" s="222"/>
      <c r="I3" s="222"/>
      <c r="J3" s="222"/>
    </row>
    <row r="4" spans="1:10" s="176" customFormat="1" ht="21.75">
      <c r="A4" s="187" t="s">
        <v>309</v>
      </c>
      <c r="B4" s="184"/>
      <c r="C4" s="186"/>
      <c r="D4" s="188"/>
      <c r="E4" s="189"/>
      <c r="F4" s="189"/>
      <c r="G4" s="223" t="s">
        <v>310</v>
      </c>
      <c r="H4" s="223"/>
      <c r="I4" s="190"/>
      <c r="J4" s="191"/>
    </row>
    <row r="5" spans="1:10" s="197" customFormat="1" ht="21.75">
      <c r="A5" s="192" t="s">
        <v>311</v>
      </c>
      <c r="B5" s="192"/>
      <c r="C5" s="193"/>
      <c r="D5" s="193"/>
      <c r="E5" s="194"/>
      <c r="F5" s="194"/>
      <c r="G5" s="195"/>
      <c r="H5" s="194"/>
      <c r="I5" s="195"/>
      <c r="J5" s="196"/>
    </row>
    <row r="6" spans="1:10" s="197" customFormat="1" ht="21.75">
      <c r="A6" s="224" t="s">
        <v>312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s="197" customFormat="1" ht="21.75">
      <c r="A7" s="225" t="s">
        <v>313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s="198" customFormat="1" ht="24">
      <c r="A8" s="226" t="s">
        <v>314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0" s="198" customFormat="1" ht="24">
      <c r="A9" s="226" t="s">
        <v>315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s="198" customFormat="1" ht="24">
      <c r="A10" s="220" t="s">
        <v>316</v>
      </c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s="198" customFormat="1" ht="24">
      <c r="A11" s="221" t="s">
        <v>317</v>
      </c>
      <c r="B11" s="221"/>
      <c r="C11" s="221"/>
      <c r="D11" s="221"/>
      <c r="E11" s="221"/>
      <c r="F11" s="221"/>
      <c r="G11" s="221"/>
      <c r="H11" s="221"/>
      <c r="I11" s="221"/>
      <c r="J11" s="221"/>
    </row>
    <row r="12" spans="1:10" ht="18.75" customHeight="1">
      <c r="A12" s="111" t="s">
        <v>0</v>
      </c>
      <c r="B12" s="132" t="s">
        <v>1</v>
      </c>
      <c r="C12" s="227" t="s">
        <v>5</v>
      </c>
      <c r="D12" s="228"/>
      <c r="E12" s="227" t="s">
        <v>6</v>
      </c>
      <c r="F12" s="228"/>
      <c r="G12" s="227" t="s">
        <v>9</v>
      </c>
      <c r="H12" s="228"/>
      <c r="I12" s="133" t="s">
        <v>10</v>
      </c>
      <c r="J12" s="111" t="s">
        <v>4</v>
      </c>
    </row>
    <row r="13" spans="1:14" ht="18.75" customHeight="1">
      <c r="A13" s="111"/>
      <c r="B13" s="132"/>
      <c r="C13" s="134" t="s">
        <v>2</v>
      </c>
      <c r="D13" s="123" t="s">
        <v>3</v>
      </c>
      <c r="E13" s="135" t="s">
        <v>7</v>
      </c>
      <c r="F13" s="136" t="s">
        <v>8</v>
      </c>
      <c r="G13" s="137" t="s">
        <v>7</v>
      </c>
      <c r="H13" s="137" t="s">
        <v>8</v>
      </c>
      <c r="I13" s="126" t="s">
        <v>11</v>
      </c>
      <c r="J13" s="111"/>
      <c r="M13" s="30"/>
      <c r="N13" s="30"/>
    </row>
    <row r="14" spans="1:14" ht="18.75" customHeight="1">
      <c r="A14" s="111"/>
      <c r="B14" s="132" t="s">
        <v>79</v>
      </c>
      <c r="C14" s="134"/>
      <c r="D14" s="123"/>
      <c r="E14" s="135"/>
      <c r="F14" s="136"/>
      <c r="G14" s="137"/>
      <c r="H14" s="137"/>
      <c r="I14" s="126"/>
      <c r="J14" s="111"/>
      <c r="M14" s="30"/>
      <c r="N14" s="30"/>
    </row>
    <row r="15" spans="1:14" ht="18.75" customHeight="1">
      <c r="A15" s="111"/>
      <c r="B15" s="132" t="s">
        <v>80</v>
      </c>
      <c r="C15" s="134"/>
      <c r="D15" s="123"/>
      <c r="E15" s="135"/>
      <c r="F15" s="136"/>
      <c r="G15" s="137"/>
      <c r="H15" s="137"/>
      <c r="I15" s="126"/>
      <c r="J15" s="111"/>
      <c r="M15" s="30"/>
      <c r="N15" s="30"/>
    </row>
    <row r="16" spans="1:14" ht="18.75" customHeight="1">
      <c r="A16" s="111">
        <v>1</v>
      </c>
      <c r="B16" s="138" t="s">
        <v>89</v>
      </c>
      <c r="C16" s="134"/>
      <c r="D16" s="123"/>
      <c r="E16" s="135"/>
      <c r="F16" s="136"/>
      <c r="G16" s="137"/>
      <c r="H16" s="137"/>
      <c r="I16" s="126"/>
      <c r="J16" s="111"/>
      <c r="M16" s="30"/>
      <c r="N16" s="30"/>
    </row>
    <row r="17" spans="1:14" ht="18.75" customHeight="1">
      <c r="A17" s="111">
        <v>2</v>
      </c>
      <c r="B17" s="138" t="s">
        <v>215</v>
      </c>
      <c r="C17" s="134"/>
      <c r="D17" s="123"/>
      <c r="E17" s="135"/>
      <c r="F17" s="136"/>
      <c r="G17" s="137"/>
      <c r="H17" s="137"/>
      <c r="I17" s="126"/>
      <c r="J17" s="111"/>
      <c r="M17" s="30"/>
      <c r="N17" s="30"/>
    </row>
    <row r="18" spans="1:14" ht="18.75" customHeight="1">
      <c r="A18" s="111">
        <v>3</v>
      </c>
      <c r="B18" s="138" t="s">
        <v>120</v>
      </c>
      <c r="C18" s="134"/>
      <c r="D18" s="123"/>
      <c r="E18" s="135"/>
      <c r="F18" s="136"/>
      <c r="G18" s="137"/>
      <c r="H18" s="137"/>
      <c r="I18" s="126"/>
      <c r="J18" s="111"/>
      <c r="M18" s="30"/>
      <c r="N18" s="30"/>
    </row>
    <row r="19" spans="1:14" ht="18.75" customHeight="1">
      <c r="A19" s="111">
        <v>4</v>
      </c>
      <c r="B19" s="138" t="s">
        <v>218</v>
      </c>
      <c r="C19" s="134"/>
      <c r="D19" s="123"/>
      <c r="E19" s="135"/>
      <c r="F19" s="136"/>
      <c r="G19" s="137"/>
      <c r="H19" s="137"/>
      <c r="I19" s="126"/>
      <c r="J19" s="111"/>
      <c r="M19" s="30"/>
      <c r="N19" s="30"/>
    </row>
    <row r="20" spans="1:14" ht="18.75" customHeight="1">
      <c r="A20" s="111"/>
      <c r="B20" s="138"/>
      <c r="C20" s="134"/>
      <c r="D20" s="123"/>
      <c r="E20" s="135"/>
      <c r="F20" s="136"/>
      <c r="G20" s="137"/>
      <c r="H20" s="137"/>
      <c r="I20" s="126"/>
      <c r="J20" s="111"/>
      <c r="M20" s="30"/>
      <c r="N20" s="30"/>
    </row>
    <row r="21" spans="1:14" ht="18.75" customHeight="1">
      <c r="A21" s="139"/>
      <c r="B21" s="140" t="s">
        <v>90</v>
      </c>
      <c r="C21" s="141"/>
      <c r="D21" s="142"/>
      <c r="E21" s="143"/>
      <c r="F21" s="144"/>
      <c r="G21" s="145"/>
      <c r="H21" s="145"/>
      <c r="I21" s="146"/>
      <c r="J21" s="139"/>
      <c r="K21" s="80">
        <f>I263</f>
        <v>0</v>
      </c>
      <c r="L21" s="80">
        <f>I21-K21</f>
        <v>0</v>
      </c>
      <c r="M21" s="30"/>
      <c r="N21" s="30"/>
    </row>
    <row r="22" spans="1:14" ht="18.75" customHeight="1">
      <c r="A22" s="111"/>
      <c r="B22" s="132"/>
      <c r="C22" s="134"/>
      <c r="D22" s="123"/>
      <c r="E22" s="135"/>
      <c r="F22" s="136"/>
      <c r="G22" s="137"/>
      <c r="H22" s="137"/>
      <c r="I22" s="126"/>
      <c r="J22" s="111"/>
      <c r="M22" s="30"/>
      <c r="N22" s="30"/>
    </row>
    <row r="23" spans="1:14" ht="18.75" customHeight="1">
      <c r="A23" s="111"/>
      <c r="B23" s="132"/>
      <c r="C23" s="134"/>
      <c r="D23" s="123"/>
      <c r="E23" s="135"/>
      <c r="F23" s="136"/>
      <c r="G23" s="137"/>
      <c r="H23" s="137"/>
      <c r="I23" s="126"/>
      <c r="J23" s="111"/>
      <c r="M23" s="30"/>
      <c r="N23" s="30"/>
    </row>
    <row r="24" spans="1:14" ht="18.75" customHeight="1">
      <c r="A24" s="111"/>
      <c r="B24" s="132"/>
      <c r="C24" s="134"/>
      <c r="D24" s="123"/>
      <c r="E24" s="135"/>
      <c r="F24" s="136"/>
      <c r="G24" s="137"/>
      <c r="H24" s="137"/>
      <c r="I24" s="126"/>
      <c r="J24" s="111"/>
      <c r="M24" s="30"/>
      <c r="N24" s="30"/>
    </row>
    <row r="25" spans="1:14" ht="18.75" customHeight="1">
      <c r="A25" s="111"/>
      <c r="B25" s="132"/>
      <c r="C25" s="134"/>
      <c r="D25" s="123"/>
      <c r="E25" s="135"/>
      <c r="F25" s="136"/>
      <c r="G25" s="137"/>
      <c r="H25" s="137"/>
      <c r="I25" s="126"/>
      <c r="J25" s="111"/>
      <c r="M25" s="30"/>
      <c r="N25" s="30"/>
    </row>
    <row r="26" spans="1:14" ht="18.75" customHeight="1">
      <c r="A26" s="111"/>
      <c r="B26" s="132"/>
      <c r="C26" s="134"/>
      <c r="D26" s="123"/>
      <c r="E26" s="135"/>
      <c r="F26" s="136"/>
      <c r="G26" s="137"/>
      <c r="H26" s="137"/>
      <c r="I26" s="126"/>
      <c r="J26" s="111"/>
      <c r="M26" s="30"/>
      <c r="N26" s="30"/>
    </row>
    <row r="27" spans="1:14" ht="18.75" customHeight="1">
      <c r="A27" s="111"/>
      <c r="B27" s="147"/>
      <c r="C27" s="134"/>
      <c r="D27" s="123"/>
      <c r="E27" s="135"/>
      <c r="F27" s="136"/>
      <c r="G27" s="137"/>
      <c r="H27" s="137"/>
      <c r="I27" s="126"/>
      <c r="J27" s="111"/>
      <c r="M27" s="30"/>
      <c r="N27" s="30"/>
    </row>
    <row r="28" spans="1:14" ht="18.75" customHeight="1">
      <c r="A28" s="148"/>
      <c r="B28" s="121"/>
      <c r="C28" s="134"/>
      <c r="D28" s="123"/>
      <c r="E28" s="135"/>
      <c r="F28" s="136"/>
      <c r="G28" s="137"/>
      <c r="H28" s="137"/>
      <c r="I28" s="126"/>
      <c r="J28" s="111"/>
      <c r="M28" s="30"/>
      <c r="N28" s="30"/>
    </row>
    <row r="29" spans="1:14" ht="18.75" customHeight="1">
      <c r="A29" s="148"/>
      <c r="B29" s="121"/>
      <c r="C29" s="134"/>
      <c r="D29" s="123"/>
      <c r="E29" s="135"/>
      <c r="F29" s="136"/>
      <c r="G29" s="137"/>
      <c r="H29" s="137"/>
      <c r="I29" s="126"/>
      <c r="J29" s="111"/>
      <c r="M29" s="30"/>
      <c r="N29" s="30"/>
    </row>
    <row r="30" spans="1:14" ht="18.75" customHeight="1">
      <c r="A30" s="148"/>
      <c r="B30" s="121"/>
      <c r="C30" s="134"/>
      <c r="D30" s="123"/>
      <c r="E30" s="135"/>
      <c r="F30" s="136"/>
      <c r="G30" s="137"/>
      <c r="H30" s="137"/>
      <c r="I30" s="126"/>
      <c r="J30" s="111"/>
      <c r="M30" s="30"/>
      <c r="N30" s="30"/>
    </row>
    <row r="31" spans="1:14" ht="18.75" customHeight="1">
      <c r="A31" s="148"/>
      <c r="B31" s="121"/>
      <c r="C31" s="134"/>
      <c r="D31" s="123"/>
      <c r="E31" s="135"/>
      <c r="F31" s="136"/>
      <c r="G31" s="137"/>
      <c r="H31" s="137"/>
      <c r="I31" s="126"/>
      <c r="J31" s="111"/>
      <c r="M31" s="30"/>
      <c r="N31" s="30"/>
    </row>
    <row r="32" spans="1:14" ht="18.75" customHeight="1">
      <c r="A32" s="148"/>
      <c r="B32" s="121"/>
      <c r="C32" s="134"/>
      <c r="D32" s="123"/>
      <c r="E32" s="135"/>
      <c r="F32" s="136"/>
      <c r="G32" s="137"/>
      <c r="H32" s="137"/>
      <c r="I32" s="126"/>
      <c r="J32" s="111"/>
      <c r="M32" s="30"/>
      <c r="N32" s="30"/>
    </row>
    <row r="33" spans="1:14" ht="18.75" customHeight="1">
      <c r="A33" s="148"/>
      <c r="B33" s="121"/>
      <c r="C33" s="134"/>
      <c r="D33" s="123"/>
      <c r="E33" s="135"/>
      <c r="F33" s="136"/>
      <c r="G33" s="137"/>
      <c r="H33" s="137"/>
      <c r="I33" s="126"/>
      <c r="J33" s="111"/>
      <c r="M33" s="30"/>
      <c r="N33" s="30"/>
    </row>
    <row r="34" spans="1:14" ht="18.75" customHeight="1">
      <c r="A34" s="148"/>
      <c r="B34" s="121"/>
      <c r="C34" s="134"/>
      <c r="D34" s="123"/>
      <c r="E34" s="135"/>
      <c r="F34" s="136"/>
      <c r="G34" s="137"/>
      <c r="H34" s="137"/>
      <c r="I34" s="126"/>
      <c r="J34" s="111"/>
      <c r="M34" s="30"/>
      <c r="N34" s="30"/>
    </row>
    <row r="35" spans="1:14" ht="18.75" customHeight="1">
      <c r="A35" s="148"/>
      <c r="B35" s="121"/>
      <c r="C35" s="134"/>
      <c r="D35" s="123"/>
      <c r="E35" s="135"/>
      <c r="F35" s="136"/>
      <c r="G35" s="137"/>
      <c r="H35" s="137"/>
      <c r="I35" s="126"/>
      <c r="J35" s="111"/>
      <c r="M35" s="30"/>
      <c r="N35" s="30"/>
    </row>
    <row r="36" spans="1:14" ht="18.75" customHeight="1">
      <c r="A36" s="149"/>
      <c r="B36" s="150" t="s">
        <v>81</v>
      </c>
      <c r="C36" s="122"/>
      <c r="D36" s="151"/>
      <c r="E36" s="152"/>
      <c r="F36" s="153"/>
      <c r="G36" s="154"/>
      <c r="H36" s="154"/>
      <c r="I36" s="154"/>
      <c r="J36" s="155"/>
      <c r="M36" s="30"/>
      <c r="N36" s="30"/>
    </row>
    <row r="37" spans="1:10" ht="18.75">
      <c r="A37" s="111">
        <v>1</v>
      </c>
      <c r="B37" s="121" t="s">
        <v>68</v>
      </c>
      <c r="C37" s="162"/>
      <c r="D37" s="123" t="s">
        <v>64</v>
      </c>
      <c r="E37" s="152"/>
      <c r="F37" s="153"/>
      <c r="G37" s="154"/>
      <c r="H37" s="154"/>
      <c r="I37" s="154"/>
      <c r="J37" s="111"/>
    </row>
    <row r="38" spans="1:10" ht="18.75">
      <c r="A38" s="111">
        <v>2</v>
      </c>
      <c r="B38" s="121" t="s">
        <v>67</v>
      </c>
      <c r="C38" s="162"/>
      <c r="D38" s="123" t="s">
        <v>64</v>
      </c>
      <c r="E38" s="152"/>
      <c r="F38" s="153"/>
      <c r="G38" s="154"/>
      <c r="H38" s="154"/>
      <c r="I38" s="154"/>
      <c r="J38" s="111"/>
    </row>
    <row r="39" spans="1:10" ht="18.75">
      <c r="A39" s="111">
        <v>3</v>
      </c>
      <c r="B39" s="121" t="s">
        <v>281</v>
      </c>
      <c r="C39" s="162"/>
      <c r="D39" s="123" t="s">
        <v>73</v>
      </c>
      <c r="E39" s="152"/>
      <c r="F39" s="153"/>
      <c r="G39" s="154"/>
      <c r="H39" s="154"/>
      <c r="I39" s="154"/>
      <c r="J39" s="111"/>
    </row>
    <row r="40" spans="1:10" ht="18.75">
      <c r="A40" s="111"/>
      <c r="B40" s="121" t="s">
        <v>282</v>
      </c>
      <c r="C40" s="162"/>
      <c r="D40" s="123"/>
      <c r="E40" s="152"/>
      <c r="F40" s="153"/>
      <c r="G40" s="154"/>
      <c r="H40" s="154"/>
      <c r="I40" s="154"/>
      <c r="J40" s="111"/>
    </row>
    <row r="41" spans="1:10" ht="18.75">
      <c r="A41" s="111"/>
      <c r="B41" s="121" t="s">
        <v>283</v>
      </c>
      <c r="C41" s="162"/>
      <c r="D41" s="123"/>
      <c r="E41" s="152"/>
      <c r="F41" s="153"/>
      <c r="G41" s="154"/>
      <c r="H41" s="154"/>
      <c r="I41" s="154"/>
      <c r="J41" s="111"/>
    </row>
    <row r="42" spans="1:10" ht="18.75">
      <c r="A42" s="111">
        <v>4</v>
      </c>
      <c r="B42" s="121" t="s">
        <v>83</v>
      </c>
      <c r="C42" s="162"/>
      <c r="D42" s="123" t="s">
        <v>64</v>
      </c>
      <c r="E42" s="152"/>
      <c r="F42" s="153"/>
      <c r="G42" s="154"/>
      <c r="H42" s="154"/>
      <c r="I42" s="154"/>
      <c r="J42" s="111"/>
    </row>
    <row r="43" spans="1:10" ht="18.75">
      <c r="A43" s="111">
        <v>5</v>
      </c>
      <c r="B43" s="121" t="s">
        <v>85</v>
      </c>
      <c r="C43" s="162"/>
      <c r="D43" s="123" t="s">
        <v>86</v>
      </c>
      <c r="E43" s="152"/>
      <c r="F43" s="153"/>
      <c r="G43" s="154"/>
      <c r="H43" s="154"/>
      <c r="I43" s="154"/>
      <c r="J43" s="111"/>
    </row>
    <row r="44" spans="1:11" ht="18.75">
      <c r="A44" s="111">
        <v>6</v>
      </c>
      <c r="B44" s="121" t="s">
        <v>91</v>
      </c>
      <c r="C44" s="162"/>
      <c r="D44" s="123" t="s">
        <v>64</v>
      </c>
      <c r="E44" s="152"/>
      <c r="F44" s="153"/>
      <c r="G44" s="154"/>
      <c r="H44" s="154"/>
      <c r="I44" s="154"/>
      <c r="J44" s="111"/>
      <c r="K44" s="80"/>
    </row>
    <row r="45" spans="1:10" ht="18.75">
      <c r="A45" s="111">
        <v>7</v>
      </c>
      <c r="B45" s="121" t="s">
        <v>92</v>
      </c>
      <c r="C45" s="162"/>
      <c r="D45" s="123" t="s">
        <v>72</v>
      </c>
      <c r="E45" s="152"/>
      <c r="F45" s="153"/>
      <c r="G45" s="154"/>
      <c r="H45" s="154"/>
      <c r="I45" s="154"/>
      <c r="J45" s="111"/>
    </row>
    <row r="46" spans="1:11" ht="18.75">
      <c r="A46" s="111">
        <v>8</v>
      </c>
      <c r="B46" s="121" t="s">
        <v>93</v>
      </c>
      <c r="C46" s="162"/>
      <c r="D46" s="123" t="s">
        <v>72</v>
      </c>
      <c r="E46" s="152"/>
      <c r="F46" s="153"/>
      <c r="G46" s="154"/>
      <c r="H46" s="154"/>
      <c r="I46" s="154"/>
      <c r="J46" s="111"/>
      <c r="K46" s="80"/>
    </row>
    <row r="47" spans="1:10" ht="18.75">
      <c r="A47" s="111">
        <v>9</v>
      </c>
      <c r="B47" s="121" t="s">
        <v>277</v>
      </c>
      <c r="C47" s="162"/>
      <c r="D47" s="123" t="s">
        <v>64</v>
      </c>
      <c r="E47" s="152"/>
      <c r="F47" s="153"/>
      <c r="G47" s="154"/>
      <c r="H47" s="154"/>
      <c r="I47" s="154"/>
      <c r="J47" s="111"/>
    </row>
    <row r="48" spans="1:11" ht="18.75">
      <c r="A48" s="111">
        <v>10</v>
      </c>
      <c r="B48" s="121" t="s">
        <v>278</v>
      </c>
      <c r="C48" s="162"/>
      <c r="D48" s="123" t="s">
        <v>64</v>
      </c>
      <c r="E48" s="152"/>
      <c r="F48" s="153"/>
      <c r="G48" s="154"/>
      <c r="H48" s="154"/>
      <c r="I48" s="154"/>
      <c r="J48" s="111"/>
      <c r="K48" s="80">
        <f>SUM(I37:I48)</f>
        <v>0</v>
      </c>
    </row>
    <row r="49" spans="1:10" ht="18.75">
      <c r="A49" s="111"/>
      <c r="B49" s="150" t="s">
        <v>216</v>
      </c>
      <c r="C49" s="162"/>
      <c r="D49" s="151"/>
      <c r="E49" s="152"/>
      <c r="F49" s="153"/>
      <c r="G49" s="154"/>
      <c r="H49" s="154"/>
      <c r="I49" s="154"/>
      <c r="J49" s="155"/>
    </row>
    <row r="50" spans="1:10" ht="18.75">
      <c r="A50" s="111"/>
      <c r="B50" s="150" t="s">
        <v>103</v>
      </c>
      <c r="C50" s="162"/>
      <c r="D50" s="151"/>
      <c r="E50" s="152"/>
      <c r="F50" s="153"/>
      <c r="G50" s="154"/>
      <c r="H50" s="154"/>
      <c r="I50" s="154"/>
      <c r="J50" s="155"/>
    </row>
    <row r="51" spans="1:10" ht="18.75">
      <c r="A51" s="111">
        <v>11</v>
      </c>
      <c r="B51" s="121" t="s">
        <v>94</v>
      </c>
      <c r="C51" s="162"/>
      <c r="D51" s="123" t="s">
        <v>73</v>
      </c>
      <c r="E51" s="152"/>
      <c r="F51" s="153"/>
      <c r="G51" s="154"/>
      <c r="H51" s="154"/>
      <c r="I51" s="154"/>
      <c r="J51" s="155"/>
    </row>
    <row r="52" spans="1:10" ht="18.75">
      <c r="A52" s="111">
        <v>12</v>
      </c>
      <c r="B52" s="121" t="s">
        <v>96</v>
      </c>
      <c r="C52" s="162"/>
      <c r="D52" s="123" t="s">
        <v>73</v>
      </c>
      <c r="E52" s="152"/>
      <c r="F52" s="153"/>
      <c r="G52" s="154"/>
      <c r="H52" s="154"/>
      <c r="I52" s="154"/>
      <c r="J52" s="155"/>
    </row>
    <row r="53" spans="1:10" ht="18.75">
      <c r="A53" s="111">
        <v>13</v>
      </c>
      <c r="B53" s="156" t="s">
        <v>95</v>
      </c>
      <c r="C53" s="162"/>
      <c r="D53" s="123" t="s">
        <v>73</v>
      </c>
      <c r="E53" s="152"/>
      <c r="F53" s="153"/>
      <c r="G53" s="154"/>
      <c r="H53" s="154"/>
      <c r="I53" s="154"/>
      <c r="J53" s="155"/>
    </row>
    <row r="54" spans="1:10" ht="18.75">
      <c r="A54" s="111">
        <v>14</v>
      </c>
      <c r="B54" s="156" t="s">
        <v>95</v>
      </c>
      <c r="C54" s="162"/>
      <c r="D54" s="123" t="s">
        <v>73</v>
      </c>
      <c r="E54" s="152"/>
      <c r="F54" s="153"/>
      <c r="G54" s="154"/>
      <c r="H54" s="154"/>
      <c r="I54" s="154"/>
      <c r="J54" s="155"/>
    </row>
    <row r="55" spans="1:11" ht="18.75">
      <c r="A55" s="111">
        <v>15</v>
      </c>
      <c r="B55" s="121" t="s">
        <v>97</v>
      </c>
      <c r="C55" s="162"/>
      <c r="D55" s="123" t="s">
        <v>74</v>
      </c>
      <c r="E55" s="152"/>
      <c r="F55" s="153"/>
      <c r="G55" s="154"/>
      <c r="H55" s="154"/>
      <c r="I55" s="154"/>
      <c r="J55" s="155"/>
      <c r="K55" s="80"/>
    </row>
    <row r="56" spans="1:11" ht="18.75">
      <c r="A56" s="111">
        <v>16</v>
      </c>
      <c r="B56" s="121" t="s">
        <v>98</v>
      </c>
      <c r="C56" s="162"/>
      <c r="D56" s="123" t="s">
        <v>74</v>
      </c>
      <c r="E56" s="152"/>
      <c r="F56" s="153"/>
      <c r="G56" s="154"/>
      <c r="H56" s="154"/>
      <c r="I56" s="154"/>
      <c r="J56" s="155"/>
      <c r="K56" s="80"/>
    </row>
    <row r="57" spans="1:11" ht="18.75">
      <c r="A57" s="111">
        <v>17</v>
      </c>
      <c r="B57" s="121" t="s">
        <v>99</v>
      </c>
      <c r="C57" s="162"/>
      <c r="D57" s="123" t="s">
        <v>74</v>
      </c>
      <c r="E57" s="152"/>
      <c r="F57" s="153"/>
      <c r="G57" s="154"/>
      <c r="H57" s="154"/>
      <c r="I57" s="154"/>
      <c r="J57" s="155"/>
      <c r="K57" s="80"/>
    </row>
    <row r="58" spans="1:11" ht="18.75">
      <c r="A58" s="111">
        <v>18</v>
      </c>
      <c r="B58" s="121" t="s">
        <v>302</v>
      </c>
      <c r="C58" s="162"/>
      <c r="D58" s="123" t="s">
        <v>64</v>
      </c>
      <c r="E58" s="152"/>
      <c r="F58" s="153"/>
      <c r="G58" s="154"/>
      <c r="H58" s="154"/>
      <c r="I58" s="154"/>
      <c r="J58" s="155"/>
      <c r="K58" s="80"/>
    </row>
    <row r="59" spans="1:11" ht="18.75">
      <c r="A59" s="111">
        <v>19</v>
      </c>
      <c r="B59" s="121" t="s">
        <v>100</v>
      </c>
      <c r="C59" s="162"/>
      <c r="D59" s="123" t="s">
        <v>64</v>
      </c>
      <c r="E59" s="152"/>
      <c r="F59" s="153"/>
      <c r="G59" s="154"/>
      <c r="H59" s="154"/>
      <c r="I59" s="154"/>
      <c r="J59" s="155"/>
      <c r="K59" s="80"/>
    </row>
    <row r="60" spans="1:11" ht="18.75">
      <c r="A60" s="111">
        <v>20</v>
      </c>
      <c r="B60" s="121" t="s">
        <v>101</v>
      </c>
      <c r="C60" s="162"/>
      <c r="D60" s="123" t="s">
        <v>74</v>
      </c>
      <c r="E60" s="152"/>
      <c r="F60" s="153"/>
      <c r="G60" s="154"/>
      <c r="H60" s="154"/>
      <c r="I60" s="154"/>
      <c r="J60" s="155"/>
      <c r="K60" s="80"/>
    </row>
    <row r="61" spans="1:11" ht="18.75">
      <c r="A61" s="111">
        <v>21</v>
      </c>
      <c r="B61" s="121" t="s">
        <v>102</v>
      </c>
      <c r="C61" s="162"/>
      <c r="D61" s="123" t="s">
        <v>74</v>
      </c>
      <c r="E61" s="152"/>
      <c r="F61" s="153"/>
      <c r="G61" s="154"/>
      <c r="H61" s="154"/>
      <c r="I61" s="154"/>
      <c r="J61" s="155"/>
      <c r="K61" s="80"/>
    </row>
    <row r="62" spans="1:11" ht="18.75">
      <c r="A62" s="111"/>
      <c r="B62" s="150" t="s">
        <v>104</v>
      </c>
      <c r="C62" s="162"/>
      <c r="D62" s="123"/>
      <c r="E62" s="152"/>
      <c r="F62" s="153"/>
      <c r="G62" s="154"/>
      <c r="H62" s="154"/>
      <c r="I62" s="154"/>
      <c r="J62" s="155"/>
      <c r="K62" s="80"/>
    </row>
    <row r="63" spans="1:11" ht="18.75">
      <c r="A63" s="111">
        <v>22</v>
      </c>
      <c r="B63" s="121" t="s">
        <v>105</v>
      </c>
      <c r="C63" s="162"/>
      <c r="D63" s="123" t="s">
        <v>66</v>
      </c>
      <c r="E63" s="152"/>
      <c r="F63" s="153"/>
      <c r="G63" s="154"/>
      <c r="H63" s="154"/>
      <c r="I63" s="154"/>
      <c r="J63" s="155"/>
      <c r="K63" s="80"/>
    </row>
    <row r="64" spans="1:11" ht="18.75">
      <c r="A64" s="111">
        <v>23</v>
      </c>
      <c r="B64" s="121" t="s">
        <v>69</v>
      </c>
      <c r="C64" s="162"/>
      <c r="D64" s="123" t="s">
        <v>66</v>
      </c>
      <c r="E64" s="152"/>
      <c r="F64" s="153"/>
      <c r="G64" s="154"/>
      <c r="H64" s="154"/>
      <c r="I64" s="154"/>
      <c r="J64" s="155"/>
      <c r="K64" s="80"/>
    </row>
    <row r="65" spans="1:11" ht="18.75">
      <c r="A65" s="111">
        <v>24</v>
      </c>
      <c r="B65" s="121" t="s">
        <v>109</v>
      </c>
      <c r="C65" s="162"/>
      <c r="D65" s="123" t="s">
        <v>66</v>
      </c>
      <c r="E65" s="152"/>
      <c r="F65" s="153"/>
      <c r="G65" s="154"/>
      <c r="H65" s="154"/>
      <c r="I65" s="154"/>
      <c r="J65" s="155"/>
      <c r="K65" s="80"/>
    </row>
    <row r="66" spans="1:11" ht="18.75">
      <c r="A66" s="111">
        <v>25</v>
      </c>
      <c r="B66" s="121" t="s">
        <v>106</v>
      </c>
      <c r="C66" s="162"/>
      <c r="D66" s="123" t="s">
        <v>66</v>
      </c>
      <c r="E66" s="152"/>
      <c r="F66" s="153"/>
      <c r="G66" s="154"/>
      <c r="H66" s="154"/>
      <c r="I66" s="154"/>
      <c r="J66" s="155"/>
      <c r="K66" s="80"/>
    </row>
    <row r="67" spans="1:11" ht="18.75">
      <c r="A67" s="111">
        <v>26</v>
      </c>
      <c r="B67" s="121" t="s">
        <v>107</v>
      </c>
      <c r="C67" s="162"/>
      <c r="D67" s="123" t="s">
        <v>66</v>
      </c>
      <c r="E67" s="152"/>
      <c r="F67" s="153"/>
      <c r="G67" s="154"/>
      <c r="H67" s="154"/>
      <c r="I67" s="154"/>
      <c r="J67" s="155"/>
      <c r="K67" s="80"/>
    </row>
    <row r="68" spans="1:11" ht="18.75">
      <c r="A68" s="111">
        <v>27</v>
      </c>
      <c r="B68" s="121" t="s">
        <v>108</v>
      </c>
      <c r="C68" s="162"/>
      <c r="D68" s="123" t="s">
        <v>66</v>
      </c>
      <c r="E68" s="152"/>
      <c r="F68" s="153"/>
      <c r="G68" s="154"/>
      <c r="H68" s="154"/>
      <c r="I68" s="154"/>
      <c r="J68" s="155"/>
      <c r="K68" s="80"/>
    </row>
    <row r="69" spans="1:11" ht="18.75">
      <c r="A69" s="111">
        <v>28</v>
      </c>
      <c r="B69" s="121" t="s">
        <v>110</v>
      </c>
      <c r="C69" s="162"/>
      <c r="D69" s="123" t="s">
        <v>66</v>
      </c>
      <c r="E69" s="152"/>
      <c r="F69" s="153"/>
      <c r="G69" s="154"/>
      <c r="H69" s="154"/>
      <c r="I69" s="154"/>
      <c r="J69" s="155"/>
      <c r="K69" s="80"/>
    </row>
    <row r="70" spans="1:11" ht="18.75">
      <c r="A70" s="111">
        <v>29</v>
      </c>
      <c r="B70" s="121" t="s">
        <v>111</v>
      </c>
      <c r="C70" s="162"/>
      <c r="D70" s="123" t="s">
        <v>66</v>
      </c>
      <c r="E70" s="152"/>
      <c r="F70" s="153"/>
      <c r="G70" s="154"/>
      <c r="H70" s="154"/>
      <c r="I70" s="154"/>
      <c r="J70" s="155"/>
      <c r="K70" s="80"/>
    </row>
    <row r="71" spans="1:11" ht="18.75">
      <c r="A71" s="111">
        <v>30</v>
      </c>
      <c r="B71" s="121" t="s">
        <v>280</v>
      </c>
      <c r="C71" s="162"/>
      <c r="D71" s="123" t="s">
        <v>66</v>
      </c>
      <c r="E71" s="152"/>
      <c r="F71" s="153"/>
      <c r="G71" s="154"/>
      <c r="H71" s="154"/>
      <c r="I71" s="154"/>
      <c r="J71" s="155"/>
      <c r="K71" s="80"/>
    </row>
    <row r="72" spans="1:11" ht="18.75">
      <c r="A72" s="111">
        <v>31</v>
      </c>
      <c r="B72" s="121" t="s">
        <v>115</v>
      </c>
      <c r="C72" s="162"/>
      <c r="D72" s="123" t="s">
        <v>72</v>
      </c>
      <c r="E72" s="152"/>
      <c r="F72" s="153"/>
      <c r="G72" s="154"/>
      <c r="H72" s="154"/>
      <c r="I72" s="154"/>
      <c r="J72" s="155"/>
      <c r="K72" s="80"/>
    </row>
    <row r="73" spans="1:11" ht="18.75">
      <c r="A73" s="111">
        <v>32</v>
      </c>
      <c r="B73" s="121" t="s">
        <v>305</v>
      </c>
      <c r="C73" s="162"/>
      <c r="D73" s="123" t="s">
        <v>72</v>
      </c>
      <c r="E73" s="152"/>
      <c r="F73" s="153"/>
      <c r="G73" s="154"/>
      <c r="H73" s="154"/>
      <c r="I73" s="154"/>
      <c r="J73" s="155"/>
      <c r="K73" s="80"/>
    </row>
    <row r="74" spans="1:11" ht="18.75">
      <c r="A74" s="111">
        <v>33</v>
      </c>
      <c r="B74" s="121" t="s">
        <v>112</v>
      </c>
      <c r="C74" s="162"/>
      <c r="D74" s="123" t="s">
        <v>72</v>
      </c>
      <c r="E74" s="152"/>
      <c r="F74" s="153"/>
      <c r="G74" s="154"/>
      <c r="H74" s="154"/>
      <c r="I74" s="154"/>
      <c r="J74" s="155"/>
      <c r="K74" s="80"/>
    </row>
    <row r="75" spans="1:11" ht="18.75">
      <c r="A75" s="111">
        <v>34</v>
      </c>
      <c r="B75" s="121" t="s">
        <v>304</v>
      </c>
      <c r="C75" s="162"/>
      <c r="D75" s="123" t="s">
        <v>72</v>
      </c>
      <c r="E75" s="152"/>
      <c r="F75" s="153"/>
      <c r="G75" s="154"/>
      <c r="H75" s="154"/>
      <c r="I75" s="154"/>
      <c r="J75" s="155"/>
      <c r="K75" s="80"/>
    </row>
    <row r="76" spans="1:11" ht="18.75">
      <c r="A76" s="111">
        <v>35</v>
      </c>
      <c r="B76" s="121" t="s">
        <v>113</v>
      </c>
      <c r="C76" s="162"/>
      <c r="D76" s="123" t="s">
        <v>72</v>
      </c>
      <c r="E76" s="152"/>
      <c r="F76" s="153"/>
      <c r="G76" s="154"/>
      <c r="H76" s="154"/>
      <c r="I76" s="154"/>
      <c r="J76" s="155"/>
      <c r="K76" s="80"/>
    </row>
    <row r="77" spans="1:11" ht="18.75">
      <c r="A77" s="111">
        <v>36</v>
      </c>
      <c r="B77" s="121" t="s">
        <v>114</v>
      </c>
      <c r="C77" s="162"/>
      <c r="D77" s="123" t="s">
        <v>72</v>
      </c>
      <c r="E77" s="152"/>
      <c r="F77" s="153"/>
      <c r="G77" s="154"/>
      <c r="H77" s="154"/>
      <c r="I77" s="154"/>
      <c r="J77" s="155"/>
      <c r="K77" s="80"/>
    </row>
    <row r="78" spans="1:11" ht="18.75">
      <c r="A78" s="111">
        <v>37</v>
      </c>
      <c r="B78" s="121" t="s">
        <v>118</v>
      </c>
      <c r="C78" s="162"/>
      <c r="D78" s="123" t="s">
        <v>72</v>
      </c>
      <c r="E78" s="152"/>
      <c r="F78" s="153"/>
      <c r="G78" s="154"/>
      <c r="H78" s="154"/>
      <c r="I78" s="154"/>
      <c r="J78" s="155"/>
      <c r="K78" s="80"/>
    </row>
    <row r="79" spans="1:11" ht="18.75">
      <c r="A79" s="111">
        <v>38</v>
      </c>
      <c r="B79" s="121" t="s">
        <v>117</v>
      </c>
      <c r="C79" s="162"/>
      <c r="D79" s="123" t="s">
        <v>119</v>
      </c>
      <c r="E79" s="152"/>
      <c r="F79" s="153"/>
      <c r="G79" s="154"/>
      <c r="H79" s="154"/>
      <c r="I79" s="154"/>
      <c r="J79" s="155"/>
      <c r="K79" s="80">
        <f>SUM(I51:I79)</f>
        <v>0</v>
      </c>
    </row>
    <row r="80" spans="1:11" ht="18.75">
      <c r="A80" s="111"/>
      <c r="B80" s="150" t="s">
        <v>121</v>
      </c>
      <c r="C80" s="162"/>
      <c r="D80" s="151"/>
      <c r="E80" s="152"/>
      <c r="F80" s="153"/>
      <c r="G80" s="154"/>
      <c r="H80" s="154"/>
      <c r="I80" s="154"/>
      <c r="J80" s="155"/>
      <c r="K80" s="80"/>
    </row>
    <row r="81" spans="1:11" ht="18.75">
      <c r="A81" s="111"/>
      <c r="B81" s="150" t="s">
        <v>116</v>
      </c>
      <c r="C81" s="162"/>
      <c r="D81" s="151"/>
      <c r="E81" s="152"/>
      <c r="F81" s="153"/>
      <c r="G81" s="154"/>
      <c r="H81" s="154"/>
      <c r="I81" s="154"/>
      <c r="J81" s="155"/>
      <c r="K81" s="80"/>
    </row>
    <row r="82" spans="1:11" ht="18.75">
      <c r="A82" s="111">
        <v>39</v>
      </c>
      <c r="B82" s="121" t="s">
        <v>284</v>
      </c>
      <c r="C82" s="162"/>
      <c r="D82" s="123" t="s">
        <v>64</v>
      </c>
      <c r="E82" s="152"/>
      <c r="F82" s="153"/>
      <c r="G82" s="154"/>
      <c r="H82" s="154"/>
      <c r="I82" s="154"/>
      <c r="J82" s="155"/>
      <c r="K82" s="80"/>
    </row>
    <row r="83" spans="1:11" ht="18.75">
      <c r="A83" s="111"/>
      <c r="B83" s="121" t="s">
        <v>285</v>
      </c>
      <c r="C83" s="162"/>
      <c r="D83" s="151"/>
      <c r="E83" s="152"/>
      <c r="F83" s="153"/>
      <c r="G83" s="154"/>
      <c r="H83" s="154"/>
      <c r="I83" s="154"/>
      <c r="J83" s="155"/>
      <c r="K83" s="80"/>
    </row>
    <row r="84" spans="1:11" ht="18.75">
      <c r="A84" s="111">
        <v>40</v>
      </c>
      <c r="B84" s="121" t="s">
        <v>284</v>
      </c>
      <c r="C84" s="162"/>
      <c r="D84" s="123" t="s">
        <v>64</v>
      </c>
      <c r="E84" s="152"/>
      <c r="F84" s="153"/>
      <c r="G84" s="154"/>
      <c r="H84" s="154"/>
      <c r="I84" s="154"/>
      <c r="J84" s="155"/>
      <c r="K84" s="80"/>
    </row>
    <row r="85" spans="1:11" ht="18.75">
      <c r="A85" s="111"/>
      <c r="B85" s="121" t="s">
        <v>286</v>
      </c>
      <c r="C85" s="162"/>
      <c r="D85" s="151"/>
      <c r="E85" s="152"/>
      <c r="F85" s="153"/>
      <c r="G85" s="154"/>
      <c r="H85" s="154"/>
      <c r="I85" s="154"/>
      <c r="J85" s="155"/>
      <c r="K85" s="80"/>
    </row>
    <row r="86" spans="1:11" ht="18.75">
      <c r="A86" s="111">
        <v>41</v>
      </c>
      <c r="B86" s="121" t="s">
        <v>303</v>
      </c>
      <c r="C86" s="162"/>
      <c r="D86" s="123" t="s">
        <v>64</v>
      </c>
      <c r="E86" s="152"/>
      <c r="F86" s="153"/>
      <c r="G86" s="154"/>
      <c r="H86" s="154"/>
      <c r="I86" s="154"/>
      <c r="J86" s="155"/>
      <c r="K86" s="80"/>
    </row>
    <row r="87" spans="1:11" ht="18.75">
      <c r="A87" s="111">
        <v>42</v>
      </c>
      <c r="B87" s="121" t="s">
        <v>122</v>
      </c>
      <c r="C87" s="162"/>
      <c r="D87" s="123" t="s">
        <v>66</v>
      </c>
      <c r="E87" s="152"/>
      <c r="F87" s="153"/>
      <c r="G87" s="154"/>
      <c r="H87" s="154"/>
      <c r="I87" s="154"/>
      <c r="J87" s="155"/>
      <c r="K87" s="80"/>
    </row>
    <row r="88" spans="1:11" ht="18.75">
      <c r="A88" s="111">
        <v>43</v>
      </c>
      <c r="B88" s="121" t="s">
        <v>123</v>
      </c>
      <c r="C88" s="162"/>
      <c r="D88" s="123" t="s">
        <v>66</v>
      </c>
      <c r="E88" s="152"/>
      <c r="F88" s="153"/>
      <c r="G88" s="154"/>
      <c r="H88" s="154"/>
      <c r="I88" s="154"/>
      <c r="J88" s="155"/>
      <c r="K88" s="80"/>
    </row>
    <row r="89" spans="1:11" ht="18.75">
      <c r="A89" s="111">
        <v>44</v>
      </c>
      <c r="B89" s="121" t="s">
        <v>124</v>
      </c>
      <c r="C89" s="162"/>
      <c r="D89" s="123" t="s">
        <v>66</v>
      </c>
      <c r="E89" s="152"/>
      <c r="F89" s="153"/>
      <c r="G89" s="154"/>
      <c r="H89" s="154"/>
      <c r="I89" s="154"/>
      <c r="J89" s="155"/>
      <c r="K89" s="80"/>
    </row>
    <row r="90" spans="1:11" ht="18.75">
      <c r="A90" s="111"/>
      <c r="B90" s="121" t="s">
        <v>125</v>
      </c>
      <c r="C90" s="162"/>
      <c r="D90" s="151"/>
      <c r="E90" s="152"/>
      <c r="F90" s="153"/>
      <c r="G90" s="154"/>
      <c r="H90" s="154"/>
      <c r="I90" s="154"/>
      <c r="J90" s="155"/>
      <c r="K90" s="80"/>
    </row>
    <row r="91" spans="1:11" ht="18.75">
      <c r="A91" s="111">
        <v>45</v>
      </c>
      <c r="B91" s="121" t="s">
        <v>124</v>
      </c>
      <c r="C91" s="162"/>
      <c r="D91" s="123" t="s">
        <v>66</v>
      </c>
      <c r="E91" s="152"/>
      <c r="F91" s="153"/>
      <c r="G91" s="154"/>
      <c r="H91" s="154"/>
      <c r="I91" s="154"/>
      <c r="J91" s="155"/>
      <c r="K91" s="80"/>
    </row>
    <row r="92" spans="1:11" ht="18.75">
      <c r="A92" s="111"/>
      <c r="B92" s="121" t="s">
        <v>126</v>
      </c>
      <c r="C92" s="162"/>
      <c r="D92" s="151"/>
      <c r="E92" s="152"/>
      <c r="F92" s="153"/>
      <c r="G92" s="154"/>
      <c r="H92" s="154"/>
      <c r="I92" s="154"/>
      <c r="J92" s="155"/>
      <c r="K92" s="80"/>
    </row>
    <row r="93" spans="1:11" ht="18.75">
      <c r="A93" s="111">
        <v>46</v>
      </c>
      <c r="B93" s="121" t="s">
        <v>296</v>
      </c>
      <c r="C93" s="162"/>
      <c r="D93" s="123" t="s">
        <v>66</v>
      </c>
      <c r="E93" s="152"/>
      <c r="F93" s="153"/>
      <c r="G93" s="154"/>
      <c r="H93" s="154"/>
      <c r="I93" s="154"/>
      <c r="J93" s="155"/>
      <c r="K93" s="80"/>
    </row>
    <row r="94" spans="1:11" ht="18.75">
      <c r="A94" s="111"/>
      <c r="B94" s="121" t="s">
        <v>297</v>
      </c>
      <c r="C94" s="162"/>
      <c r="D94" s="151"/>
      <c r="E94" s="152"/>
      <c r="F94" s="153"/>
      <c r="G94" s="154"/>
      <c r="H94" s="154"/>
      <c r="I94" s="154"/>
      <c r="J94" s="155"/>
      <c r="K94" s="80"/>
    </row>
    <row r="95" spans="1:11" ht="18.75">
      <c r="A95" s="111"/>
      <c r="B95" s="150" t="s">
        <v>127</v>
      </c>
      <c r="C95" s="162"/>
      <c r="D95" s="151"/>
      <c r="E95" s="152"/>
      <c r="F95" s="153"/>
      <c r="G95" s="154"/>
      <c r="H95" s="154"/>
      <c r="I95" s="154"/>
      <c r="J95" s="155"/>
      <c r="K95" s="80"/>
    </row>
    <row r="96" spans="1:11" ht="18.75">
      <c r="A96" s="111">
        <v>47</v>
      </c>
      <c r="B96" s="121" t="s">
        <v>128</v>
      </c>
      <c r="C96" s="162"/>
      <c r="D96" s="123" t="s">
        <v>64</v>
      </c>
      <c r="E96" s="152"/>
      <c r="F96" s="153"/>
      <c r="G96" s="154"/>
      <c r="H96" s="154"/>
      <c r="I96" s="154"/>
      <c r="J96" s="155"/>
      <c r="K96" s="80"/>
    </row>
    <row r="97" spans="1:11" ht="18.75">
      <c r="A97" s="111"/>
      <c r="B97" s="121" t="s">
        <v>129</v>
      </c>
      <c r="C97" s="162"/>
      <c r="D97" s="123"/>
      <c r="E97" s="152"/>
      <c r="F97" s="153"/>
      <c r="G97" s="154"/>
      <c r="H97" s="154"/>
      <c r="I97" s="154"/>
      <c r="J97" s="155"/>
      <c r="K97" s="80"/>
    </row>
    <row r="98" spans="1:11" ht="18.75">
      <c r="A98" s="111"/>
      <c r="B98" s="150" t="s">
        <v>130</v>
      </c>
      <c r="C98" s="162"/>
      <c r="D98" s="123"/>
      <c r="E98" s="152"/>
      <c r="F98" s="153"/>
      <c r="G98" s="154"/>
      <c r="H98" s="154"/>
      <c r="I98" s="154"/>
      <c r="J98" s="155"/>
      <c r="K98" s="80"/>
    </row>
    <row r="99" spans="1:11" ht="18.75">
      <c r="A99" s="111"/>
      <c r="B99" s="121" t="s">
        <v>131</v>
      </c>
      <c r="C99" s="162"/>
      <c r="D99" s="123"/>
      <c r="E99" s="152"/>
      <c r="F99" s="153"/>
      <c r="G99" s="154"/>
      <c r="H99" s="154"/>
      <c r="I99" s="154"/>
      <c r="J99" s="155"/>
      <c r="K99" s="80"/>
    </row>
    <row r="100" spans="1:11" ht="18.75">
      <c r="A100" s="111">
        <v>48</v>
      </c>
      <c r="B100" s="121" t="s">
        <v>295</v>
      </c>
      <c r="C100" s="162"/>
      <c r="D100" s="123" t="s">
        <v>64</v>
      </c>
      <c r="E100" s="152"/>
      <c r="F100" s="153"/>
      <c r="G100" s="154"/>
      <c r="H100" s="154"/>
      <c r="I100" s="154"/>
      <c r="J100" s="155"/>
      <c r="K100" s="80"/>
    </row>
    <row r="101" spans="1:11" ht="18.75">
      <c r="A101" s="111">
        <v>49</v>
      </c>
      <c r="B101" s="121" t="s">
        <v>132</v>
      </c>
      <c r="C101" s="162"/>
      <c r="D101" s="123" t="s">
        <v>64</v>
      </c>
      <c r="E101" s="152"/>
      <c r="F101" s="153"/>
      <c r="G101" s="154"/>
      <c r="H101" s="154"/>
      <c r="I101" s="154"/>
      <c r="J101" s="155"/>
      <c r="K101" s="80"/>
    </row>
    <row r="102" spans="1:11" ht="18.75">
      <c r="A102" s="111">
        <v>50</v>
      </c>
      <c r="B102" s="121" t="s">
        <v>133</v>
      </c>
      <c r="C102" s="162"/>
      <c r="D102" s="123" t="s">
        <v>64</v>
      </c>
      <c r="E102" s="152"/>
      <c r="F102" s="153"/>
      <c r="G102" s="154"/>
      <c r="H102" s="154"/>
      <c r="I102" s="154"/>
      <c r="J102" s="155"/>
      <c r="K102" s="80"/>
    </row>
    <row r="103" spans="1:11" ht="18.75">
      <c r="A103" s="111"/>
      <c r="B103" s="121" t="s">
        <v>134</v>
      </c>
      <c r="C103" s="162"/>
      <c r="D103" s="123"/>
      <c r="E103" s="152"/>
      <c r="F103" s="153"/>
      <c r="G103" s="154"/>
      <c r="H103" s="154"/>
      <c r="I103" s="154"/>
      <c r="J103" s="155"/>
      <c r="K103" s="80"/>
    </row>
    <row r="104" spans="1:11" ht="18.75">
      <c r="A104" s="111">
        <v>51</v>
      </c>
      <c r="B104" s="121" t="s">
        <v>135</v>
      </c>
      <c r="C104" s="162"/>
      <c r="D104" s="123" t="s">
        <v>64</v>
      </c>
      <c r="E104" s="152"/>
      <c r="F104" s="153"/>
      <c r="G104" s="154"/>
      <c r="H104" s="154"/>
      <c r="I104" s="154"/>
      <c r="J104" s="155"/>
      <c r="K104" s="80"/>
    </row>
    <row r="105" spans="1:11" ht="18.75">
      <c r="A105" s="111"/>
      <c r="B105" s="121" t="s">
        <v>136</v>
      </c>
      <c r="C105" s="162"/>
      <c r="D105" s="123"/>
      <c r="E105" s="152"/>
      <c r="F105" s="153"/>
      <c r="G105" s="154"/>
      <c r="H105" s="154"/>
      <c r="I105" s="154"/>
      <c r="J105" s="155"/>
      <c r="K105" s="80"/>
    </row>
    <row r="106" spans="1:11" ht="18.75">
      <c r="A106" s="111">
        <v>52</v>
      </c>
      <c r="B106" s="121" t="s">
        <v>137</v>
      </c>
      <c r="C106" s="162"/>
      <c r="D106" s="123" t="s">
        <v>64</v>
      </c>
      <c r="E106" s="152"/>
      <c r="F106" s="153"/>
      <c r="G106" s="154"/>
      <c r="H106" s="154"/>
      <c r="I106" s="154"/>
      <c r="J106" s="155"/>
      <c r="K106" s="80"/>
    </row>
    <row r="107" spans="1:11" ht="18.75">
      <c r="A107" s="111">
        <v>53</v>
      </c>
      <c r="B107" s="121" t="s">
        <v>138</v>
      </c>
      <c r="C107" s="162"/>
      <c r="D107" s="123" t="s">
        <v>64</v>
      </c>
      <c r="E107" s="152"/>
      <c r="F107" s="153"/>
      <c r="G107" s="154"/>
      <c r="H107" s="154"/>
      <c r="I107" s="154"/>
      <c r="J107" s="155"/>
      <c r="K107" s="80"/>
    </row>
    <row r="108" spans="1:15" ht="18.75">
      <c r="A108" s="111">
        <v>54</v>
      </c>
      <c r="B108" s="121" t="s">
        <v>139</v>
      </c>
      <c r="C108" s="162"/>
      <c r="D108" s="123" t="s">
        <v>72</v>
      </c>
      <c r="E108" s="152"/>
      <c r="F108" s="153"/>
      <c r="G108" s="154"/>
      <c r="H108" s="154"/>
      <c r="I108" s="154"/>
      <c r="J108" s="155"/>
      <c r="K108" s="80"/>
      <c r="O108" s="81">
        <v>11.32</v>
      </c>
    </row>
    <row r="109" spans="1:15" ht="18.75">
      <c r="A109" s="111"/>
      <c r="B109" s="121" t="s">
        <v>140</v>
      </c>
      <c r="C109" s="162"/>
      <c r="D109" s="151"/>
      <c r="E109" s="152"/>
      <c r="F109" s="153"/>
      <c r="G109" s="154"/>
      <c r="H109" s="154"/>
      <c r="I109" s="154"/>
      <c r="J109" s="155"/>
      <c r="K109" s="80"/>
      <c r="O109" s="81">
        <v>0.9</v>
      </c>
    </row>
    <row r="110" spans="1:15" ht="18.75">
      <c r="A110" s="111">
        <v>55</v>
      </c>
      <c r="B110" s="121" t="s">
        <v>139</v>
      </c>
      <c r="C110" s="162"/>
      <c r="D110" s="123" t="s">
        <v>72</v>
      </c>
      <c r="E110" s="152"/>
      <c r="F110" s="153"/>
      <c r="G110" s="154"/>
      <c r="H110" s="154"/>
      <c r="I110" s="154"/>
      <c r="J110" s="155"/>
      <c r="K110" s="80"/>
      <c r="O110" s="81">
        <v>5.52</v>
      </c>
    </row>
    <row r="111" spans="1:15" ht="18.75">
      <c r="A111" s="111"/>
      <c r="B111" s="121" t="s">
        <v>140</v>
      </c>
      <c r="C111" s="162"/>
      <c r="D111" s="151"/>
      <c r="E111" s="152"/>
      <c r="F111" s="153"/>
      <c r="G111" s="154"/>
      <c r="H111" s="154"/>
      <c r="I111" s="154"/>
      <c r="J111" s="155"/>
      <c r="K111" s="80"/>
      <c r="O111" s="81">
        <v>0.11</v>
      </c>
    </row>
    <row r="112" spans="1:15" ht="18.75">
      <c r="A112" s="111"/>
      <c r="B112" s="150" t="s">
        <v>141</v>
      </c>
      <c r="C112" s="162"/>
      <c r="D112" s="151"/>
      <c r="E112" s="152"/>
      <c r="F112" s="153"/>
      <c r="G112" s="154"/>
      <c r="H112" s="154"/>
      <c r="I112" s="154"/>
      <c r="J112" s="155"/>
      <c r="K112" s="80"/>
      <c r="O112" s="81">
        <v>0.3</v>
      </c>
    </row>
    <row r="113" spans="1:15" ht="21">
      <c r="A113" s="111">
        <v>56</v>
      </c>
      <c r="B113" s="121" t="s">
        <v>148</v>
      </c>
      <c r="C113" s="162"/>
      <c r="D113" s="123" t="s">
        <v>64</v>
      </c>
      <c r="E113" s="152"/>
      <c r="F113" s="153"/>
      <c r="G113" s="154"/>
      <c r="H113" s="154"/>
      <c r="I113" s="154"/>
      <c r="J113" s="155"/>
      <c r="K113" s="118" t="s">
        <v>287</v>
      </c>
      <c r="O113" s="80">
        <f>SUM(O108:O112)</f>
        <v>18.150000000000002</v>
      </c>
    </row>
    <row r="114" spans="1:11" ht="18.75">
      <c r="A114" s="111"/>
      <c r="B114" s="121" t="s">
        <v>142</v>
      </c>
      <c r="C114" s="162"/>
      <c r="D114" s="151"/>
      <c r="E114" s="152"/>
      <c r="F114" s="153"/>
      <c r="G114" s="154"/>
      <c r="H114" s="154"/>
      <c r="I114" s="154"/>
      <c r="J114" s="155"/>
      <c r="K114" s="80"/>
    </row>
    <row r="115" spans="1:11" ht="18.75">
      <c r="A115" s="111">
        <v>57</v>
      </c>
      <c r="B115" s="121" t="s">
        <v>143</v>
      </c>
      <c r="C115" s="162"/>
      <c r="D115" s="123" t="s">
        <v>64</v>
      </c>
      <c r="E115" s="152"/>
      <c r="F115" s="153"/>
      <c r="G115" s="154"/>
      <c r="H115" s="154"/>
      <c r="I115" s="154"/>
      <c r="J115" s="155"/>
      <c r="K115" s="80"/>
    </row>
    <row r="116" spans="1:11" ht="18.75">
      <c r="A116" s="111">
        <v>58</v>
      </c>
      <c r="B116" s="121" t="s">
        <v>144</v>
      </c>
      <c r="C116" s="162"/>
      <c r="D116" s="123" t="s">
        <v>64</v>
      </c>
      <c r="E116" s="152"/>
      <c r="F116" s="153"/>
      <c r="G116" s="154"/>
      <c r="H116" s="154"/>
      <c r="I116" s="154"/>
      <c r="J116" s="155"/>
      <c r="K116" s="80"/>
    </row>
    <row r="117" spans="1:11" ht="18.75">
      <c r="A117" s="111">
        <v>59</v>
      </c>
      <c r="B117" s="121" t="s">
        <v>145</v>
      </c>
      <c r="C117" s="162"/>
      <c r="D117" s="123" t="s">
        <v>64</v>
      </c>
      <c r="E117" s="152"/>
      <c r="F117" s="153"/>
      <c r="G117" s="154"/>
      <c r="H117" s="154"/>
      <c r="I117" s="154"/>
      <c r="J117" s="155"/>
      <c r="K117" s="80"/>
    </row>
    <row r="118" spans="1:11" ht="18.75">
      <c r="A118" s="111">
        <v>60</v>
      </c>
      <c r="B118" s="121" t="s">
        <v>146</v>
      </c>
      <c r="C118" s="162"/>
      <c r="D118" s="123" t="s">
        <v>64</v>
      </c>
      <c r="E118" s="152"/>
      <c r="F118" s="153"/>
      <c r="G118" s="154"/>
      <c r="H118" s="154"/>
      <c r="I118" s="154"/>
      <c r="J118" s="155"/>
      <c r="K118" s="80"/>
    </row>
    <row r="119" spans="1:11" ht="18.75">
      <c r="A119" s="111">
        <v>61</v>
      </c>
      <c r="B119" s="121" t="s">
        <v>147</v>
      </c>
      <c r="C119" s="162"/>
      <c r="D119" s="123" t="s">
        <v>64</v>
      </c>
      <c r="E119" s="152"/>
      <c r="F119" s="153"/>
      <c r="G119" s="154"/>
      <c r="H119" s="154"/>
      <c r="I119" s="154"/>
      <c r="J119" s="155"/>
      <c r="K119" s="80"/>
    </row>
    <row r="120" spans="1:11" ht="18.75">
      <c r="A120" s="111">
        <v>62</v>
      </c>
      <c r="B120" s="121" t="s">
        <v>150</v>
      </c>
      <c r="C120" s="162"/>
      <c r="D120" s="123" t="s">
        <v>64</v>
      </c>
      <c r="E120" s="152"/>
      <c r="F120" s="153"/>
      <c r="G120" s="154"/>
      <c r="H120" s="154"/>
      <c r="I120" s="154"/>
      <c r="J120" s="155"/>
      <c r="K120" s="80"/>
    </row>
    <row r="121" spans="1:11" ht="21">
      <c r="A121" s="111">
        <v>63</v>
      </c>
      <c r="B121" s="121" t="s">
        <v>149</v>
      </c>
      <c r="C121" s="162"/>
      <c r="D121" s="123" t="s">
        <v>64</v>
      </c>
      <c r="E121" s="152"/>
      <c r="F121" s="153"/>
      <c r="G121" s="154"/>
      <c r="H121" s="154"/>
      <c r="I121" s="154"/>
      <c r="J121" s="155"/>
      <c r="K121" s="118" t="s">
        <v>287</v>
      </c>
    </row>
    <row r="122" spans="1:11" ht="21">
      <c r="A122" s="111">
        <v>64</v>
      </c>
      <c r="B122" s="121" t="s">
        <v>300</v>
      </c>
      <c r="C122" s="162"/>
      <c r="D122" s="123" t="s">
        <v>64</v>
      </c>
      <c r="E122" s="152"/>
      <c r="F122" s="153"/>
      <c r="G122" s="154"/>
      <c r="H122" s="154"/>
      <c r="I122" s="154"/>
      <c r="J122" s="155"/>
      <c r="K122" s="118"/>
    </row>
    <row r="123" spans="1:11" ht="18.75">
      <c r="A123" s="111">
        <v>65</v>
      </c>
      <c r="B123" s="121" t="s">
        <v>151</v>
      </c>
      <c r="C123" s="162"/>
      <c r="D123" s="123" t="s">
        <v>64</v>
      </c>
      <c r="E123" s="152"/>
      <c r="F123" s="153"/>
      <c r="G123" s="154"/>
      <c r="H123" s="154"/>
      <c r="I123" s="154"/>
      <c r="J123" s="155"/>
      <c r="K123" s="80"/>
    </row>
    <row r="124" spans="1:11" ht="18.75">
      <c r="A124" s="111">
        <v>66</v>
      </c>
      <c r="B124" s="121" t="s">
        <v>299</v>
      </c>
      <c r="C124" s="162"/>
      <c r="D124" s="123" t="s">
        <v>298</v>
      </c>
      <c r="E124" s="152"/>
      <c r="F124" s="153"/>
      <c r="G124" s="154"/>
      <c r="H124" s="154"/>
      <c r="I124" s="154"/>
      <c r="J124" s="155"/>
      <c r="K124" s="80"/>
    </row>
    <row r="125" spans="1:11" ht="18.75">
      <c r="A125" s="111">
        <v>67</v>
      </c>
      <c r="B125" s="121" t="s">
        <v>301</v>
      </c>
      <c r="C125" s="162"/>
      <c r="D125" s="123" t="s">
        <v>66</v>
      </c>
      <c r="E125" s="152"/>
      <c r="F125" s="153"/>
      <c r="G125" s="154"/>
      <c r="H125" s="154"/>
      <c r="I125" s="154"/>
      <c r="J125" s="155"/>
      <c r="K125" s="80"/>
    </row>
    <row r="126" spans="1:11" ht="18.75">
      <c r="A126" s="111"/>
      <c r="B126" s="150" t="s">
        <v>152</v>
      </c>
      <c r="C126" s="162"/>
      <c r="D126" s="151"/>
      <c r="E126" s="152"/>
      <c r="F126" s="153"/>
      <c r="G126" s="154"/>
      <c r="H126" s="154"/>
      <c r="I126" s="154"/>
      <c r="J126" s="155"/>
      <c r="K126" s="80"/>
    </row>
    <row r="127" spans="1:11" ht="18.75">
      <c r="A127" s="111">
        <v>68</v>
      </c>
      <c r="B127" s="121" t="s">
        <v>153</v>
      </c>
      <c r="C127" s="162"/>
      <c r="D127" s="123" t="s">
        <v>72</v>
      </c>
      <c r="E127" s="152"/>
      <c r="F127" s="153"/>
      <c r="G127" s="154"/>
      <c r="H127" s="154"/>
      <c r="I127" s="154"/>
      <c r="J127" s="155"/>
      <c r="K127" s="80"/>
    </row>
    <row r="128" spans="1:11" ht="18.75">
      <c r="A128" s="111">
        <v>69</v>
      </c>
      <c r="B128" s="121" t="s">
        <v>154</v>
      </c>
      <c r="C128" s="162"/>
      <c r="D128" s="123" t="s">
        <v>72</v>
      </c>
      <c r="E128" s="152"/>
      <c r="F128" s="153"/>
      <c r="G128" s="154"/>
      <c r="H128" s="154"/>
      <c r="I128" s="154"/>
      <c r="J128" s="155"/>
      <c r="K128" s="80"/>
    </row>
    <row r="129" spans="1:11" ht="18.75">
      <c r="A129" s="111">
        <v>70</v>
      </c>
      <c r="B129" s="121" t="s">
        <v>155</v>
      </c>
      <c r="C129" s="162"/>
      <c r="D129" s="123" t="s">
        <v>72</v>
      </c>
      <c r="E129" s="152"/>
      <c r="F129" s="153"/>
      <c r="G129" s="154"/>
      <c r="H129" s="154"/>
      <c r="I129" s="154"/>
      <c r="J129" s="155"/>
      <c r="K129" s="80"/>
    </row>
    <row r="130" spans="1:11" ht="18.75">
      <c r="A130" s="111">
        <v>71</v>
      </c>
      <c r="B130" s="121" t="s">
        <v>156</v>
      </c>
      <c r="C130" s="162"/>
      <c r="D130" s="123" t="s">
        <v>72</v>
      </c>
      <c r="E130" s="152"/>
      <c r="F130" s="153"/>
      <c r="G130" s="154"/>
      <c r="H130" s="154"/>
      <c r="I130" s="154"/>
      <c r="J130" s="155"/>
      <c r="K130" s="80"/>
    </row>
    <row r="131" spans="1:11" ht="18.75">
      <c r="A131" s="111">
        <v>72</v>
      </c>
      <c r="B131" s="121" t="s">
        <v>157</v>
      </c>
      <c r="C131" s="162"/>
      <c r="D131" s="123" t="s">
        <v>72</v>
      </c>
      <c r="E131" s="152"/>
      <c r="F131" s="153"/>
      <c r="G131" s="154"/>
      <c r="H131" s="154"/>
      <c r="I131" s="154"/>
      <c r="J131" s="155"/>
      <c r="K131" s="80"/>
    </row>
    <row r="132" spans="1:11" ht="18.75">
      <c r="A132" s="111"/>
      <c r="B132" s="121" t="s">
        <v>158</v>
      </c>
      <c r="C132" s="162"/>
      <c r="D132" s="123"/>
      <c r="E132" s="152"/>
      <c r="F132" s="153"/>
      <c r="G132" s="154"/>
      <c r="H132" s="154"/>
      <c r="I132" s="154"/>
      <c r="J132" s="155"/>
      <c r="K132" s="80"/>
    </row>
    <row r="133" spans="1:11" ht="18.75">
      <c r="A133" s="111">
        <v>73</v>
      </c>
      <c r="B133" s="121" t="s">
        <v>159</v>
      </c>
      <c r="C133" s="162"/>
      <c r="D133" s="123" t="s">
        <v>72</v>
      </c>
      <c r="E133" s="152"/>
      <c r="F133" s="153"/>
      <c r="G133" s="154"/>
      <c r="H133" s="154"/>
      <c r="I133" s="154"/>
      <c r="J133" s="155"/>
      <c r="K133" s="80"/>
    </row>
    <row r="134" spans="1:11" ht="18.75">
      <c r="A134" s="111"/>
      <c r="B134" s="121" t="s">
        <v>160</v>
      </c>
      <c r="C134" s="162"/>
      <c r="D134" s="123"/>
      <c r="E134" s="152"/>
      <c r="F134" s="153"/>
      <c r="G134" s="154"/>
      <c r="H134" s="154"/>
      <c r="I134" s="154"/>
      <c r="J134" s="155"/>
      <c r="K134" s="80"/>
    </row>
    <row r="135" spans="1:11" ht="18.75">
      <c r="A135" s="111">
        <v>74</v>
      </c>
      <c r="B135" s="121" t="s">
        <v>161</v>
      </c>
      <c r="C135" s="162"/>
      <c r="D135" s="123" t="s">
        <v>72</v>
      </c>
      <c r="E135" s="152"/>
      <c r="F135" s="153"/>
      <c r="G135" s="154"/>
      <c r="H135" s="154"/>
      <c r="I135" s="154"/>
      <c r="J135" s="155"/>
      <c r="K135" s="80"/>
    </row>
    <row r="136" spans="1:11" ht="18.75">
      <c r="A136" s="111"/>
      <c r="B136" s="121" t="s">
        <v>162</v>
      </c>
      <c r="C136" s="162"/>
      <c r="D136" s="123"/>
      <c r="E136" s="152"/>
      <c r="F136" s="153"/>
      <c r="G136" s="154"/>
      <c r="H136" s="154"/>
      <c r="I136" s="154"/>
      <c r="J136" s="155"/>
      <c r="K136" s="80"/>
    </row>
    <row r="137" spans="1:11" ht="18.75">
      <c r="A137" s="111">
        <v>75</v>
      </c>
      <c r="B137" s="121" t="s">
        <v>163</v>
      </c>
      <c r="C137" s="162"/>
      <c r="D137" s="123" t="s">
        <v>72</v>
      </c>
      <c r="E137" s="152"/>
      <c r="F137" s="153"/>
      <c r="G137" s="154"/>
      <c r="H137" s="154"/>
      <c r="I137" s="154"/>
      <c r="J137" s="155"/>
      <c r="K137" s="80"/>
    </row>
    <row r="138" spans="1:11" ht="18.75">
      <c r="A138" s="111">
        <v>76</v>
      </c>
      <c r="B138" s="121" t="s">
        <v>164</v>
      </c>
      <c r="C138" s="162"/>
      <c r="D138" s="123" t="s">
        <v>72</v>
      </c>
      <c r="E138" s="152"/>
      <c r="F138" s="153"/>
      <c r="G138" s="154"/>
      <c r="H138" s="154"/>
      <c r="I138" s="154"/>
      <c r="J138" s="155"/>
      <c r="K138" s="80"/>
    </row>
    <row r="139" spans="1:11" ht="18.75">
      <c r="A139" s="111"/>
      <c r="B139" s="121" t="s">
        <v>165</v>
      </c>
      <c r="C139" s="162"/>
      <c r="D139" s="123"/>
      <c r="E139" s="152"/>
      <c r="F139" s="153"/>
      <c r="G139" s="154"/>
      <c r="H139" s="154"/>
      <c r="I139" s="154"/>
      <c r="J139" s="155"/>
      <c r="K139" s="80"/>
    </row>
    <row r="140" spans="1:11" ht="18.75">
      <c r="A140" s="111">
        <v>77</v>
      </c>
      <c r="B140" s="121" t="s">
        <v>166</v>
      </c>
      <c r="C140" s="162"/>
      <c r="D140" s="123" t="s">
        <v>72</v>
      </c>
      <c r="E140" s="152"/>
      <c r="F140" s="153"/>
      <c r="G140" s="154"/>
      <c r="H140" s="154"/>
      <c r="I140" s="154"/>
      <c r="J140" s="155"/>
      <c r="K140" s="80"/>
    </row>
    <row r="141" spans="1:11" ht="18.75">
      <c r="A141" s="111">
        <v>78</v>
      </c>
      <c r="B141" s="121" t="s">
        <v>167</v>
      </c>
      <c r="C141" s="162"/>
      <c r="D141" s="123" t="s">
        <v>72</v>
      </c>
      <c r="E141" s="152"/>
      <c r="F141" s="153"/>
      <c r="G141" s="154"/>
      <c r="H141" s="154"/>
      <c r="I141" s="154"/>
      <c r="J141" s="155"/>
      <c r="K141" s="80"/>
    </row>
    <row r="142" spans="1:11" ht="18.75">
      <c r="A142" s="111">
        <v>79</v>
      </c>
      <c r="B142" s="121" t="s">
        <v>168</v>
      </c>
      <c r="C142" s="162"/>
      <c r="D142" s="123" t="s">
        <v>72</v>
      </c>
      <c r="E142" s="152"/>
      <c r="F142" s="153"/>
      <c r="G142" s="154"/>
      <c r="H142" s="154"/>
      <c r="I142" s="154"/>
      <c r="J142" s="155"/>
      <c r="K142" s="80"/>
    </row>
    <row r="143" spans="1:11" ht="18.75">
      <c r="A143" s="111"/>
      <c r="B143" s="157" t="s">
        <v>169</v>
      </c>
      <c r="C143" s="162"/>
      <c r="D143" s="123"/>
      <c r="E143" s="152"/>
      <c r="F143" s="153"/>
      <c r="G143" s="154"/>
      <c r="H143" s="154"/>
      <c r="I143" s="154"/>
      <c r="J143" s="155"/>
      <c r="K143" s="80"/>
    </row>
    <row r="144" spans="1:11" ht="18.75">
      <c r="A144" s="111">
        <v>80</v>
      </c>
      <c r="B144" s="121" t="s">
        <v>170</v>
      </c>
      <c r="C144" s="162"/>
      <c r="D144" s="123" t="s">
        <v>72</v>
      </c>
      <c r="E144" s="152"/>
      <c r="F144" s="153"/>
      <c r="G144" s="154"/>
      <c r="H144" s="154"/>
      <c r="I144" s="154"/>
      <c r="J144" s="155"/>
      <c r="K144" s="80"/>
    </row>
    <row r="145" spans="1:11" ht="18.75">
      <c r="A145" s="111"/>
      <c r="B145" s="121" t="s">
        <v>171</v>
      </c>
      <c r="C145" s="162"/>
      <c r="D145" s="123"/>
      <c r="E145" s="152"/>
      <c r="F145" s="153"/>
      <c r="G145" s="154"/>
      <c r="H145" s="154"/>
      <c r="I145" s="154"/>
      <c r="J145" s="155"/>
      <c r="K145" s="80"/>
    </row>
    <row r="146" spans="1:11" ht="18.75">
      <c r="A146" s="111">
        <v>81</v>
      </c>
      <c r="B146" s="121" t="s">
        <v>172</v>
      </c>
      <c r="C146" s="162"/>
      <c r="D146" s="123" t="s">
        <v>72</v>
      </c>
      <c r="E146" s="152"/>
      <c r="F146" s="153"/>
      <c r="G146" s="154"/>
      <c r="H146" s="154"/>
      <c r="I146" s="154"/>
      <c r="J146" s="155"/>
      <c r="K146" s="80"/>
    </row>
    <row r="147" spans="1:11" ht="18.75">
      <c r="A147" s="111"/>
      <c r="B147" s="121" t="s">
        <v>171</v>
      </c>
      <c r="C147" s="162"/>
      <c r="D147" s="123"/>
      <c r="E147" s="152"/>
      <c r="F147" s="153"/>
      <c r="G147" s="154"/>
      <c r="H147" s="154"/>
      <c r="I147" s="154"/>
      <c r="J147" s="155"/>
      <c r="K147" s="80"/>
    </row>
    <row r="148" spans="1:11" ht="18.75">
      <c r="A148" s="111">
        <v>82</v>
      </c>
      <c r="B148" s="121" t="s">
        <v>173</v>
      </c>
      <c r="C148" s="162"/>
      <c r="D148" s="123" t="s">
        <v>72</v>
      </c>
      <c r="E148" s="152"/>
      <c r="F148" s="153"/>
      <c r="G148" s="154"/>
      <c r="H148" s="154"/>
      <c r="I148" s="154"/>
      <c r="J148" s="155"/>
      <c r="K148" s="80"/>
    </row>
    <row r="149" spans="1:11" ht="18.75">
      <c r="A149" s="111">
        <v>83</v>
      </c>
      <c r="B149" s="121" t="s">
        <v>174</v>
      </c>
      <c r="C149" s="162"/>
      <c r="D149" s="123" t="s">
        <v>72</v>
      </c>
      <c r="E149" s="152"/>
      <c r="F149" s="153"/>
      <c r="G149" s="154"/>
      <c r="H149" s="154"/>
      <c r="I149" s="154"/>
      <c r="J149" s="155"/>
      <c r="K149" s="80">
        <f>SUM(I127:I149)</f>
        <v>0</v>
      </c>
    </row>
    <row r="150" spans="1:11" ht="18.75">
      <c r="A150" s="111"/>
      <c r="B150" s="121" t="s">
        <v>175</v>
      </c>
      <c r="C150" s="162"/>
      <c r="D150" s="123"/>
      <c r="E150" s="152"/>
      <c r="F150" s="153"/>
      <c r="G150" s="154"/>
      <c r="H150" s="154"/>
      <c r="I150" s="154"/>
      <c r="J150" s="155"/>
      <c r="K150" s="80"/>
    </row>
    <row r="151" spans="1:11" ht="18.75">
      <c r="A151" s="111"/>
      <c r="B151" s="150" t="s">
        <v>176</v>
      </c>
      <c r="C151" s="162"/>
      <c r="D151" s="151"/>
      <c r="E151" s="152"/>
      <c r="F151" s="153"/>
      <c r="G151" s="154"/>
      <c r="H151" s="154"/>
      <c r="I151" s="154"/>
      <c r="J151" s="155"/>
      <c r="K151" s="80"/>
    </row>
    <row r="152" spans="1:11" ht="18.75">
      <c r="A152" s="111">
        <v>84</v>
      </c>
      <c r="B152" s="121" t="s">
        <v>177</v>
      </c>
      <c r="C152" s="162"/>
      <c r="D152" s="123" t="s">
        <v>66</v>
      </c>
      <c r="E152" s="152"/>
      <c r="F152" s="153"/>
      <c r="G152" s="154"/>
      <c r="H152" s="154"/>
      <c r="I152" s="154"/>
      <c r="J152" s="155"/>
      <c r="K152" s="80"/>
    </row>
    <row r="153" spans="1:11" ht="18.75">
      <c r="A153" s="111">
        <v>85</v>
      </c>
      <c r="B153" s="121" t="s">
        <v>289</v>
      </c>
      <c r="C153" s="162"/>
      <c r="D153" s="123" t="s">
        <v>72</v>
      </c>
      <c r="E153" s="152"/>
      <c r="F153" s="153"/>
      <c r="G153" s="154"/>
      <c r="H153" s="154"/>
      <c r="I153" s="154"/>
      <c r="J153" s="155"/>
      <c r="K153" s="80"/>
    </row>
    <row r="154" spans="1:11" ht="18.75">
      <c r="A154" s="111">
        <v>86</v>
      </c>
      <c r="B154" s="121" t="s">
        <v>290</v>
      </c>
      <c r="C154" s="162"/>
      <c r="D154" s="123" t="s">
        <v>72</v>
      </c>
      <c r="E154" s="152"/>
      <c r="F154" s="153"/>
      <c r="G154" s="154"/>
      <c r="H154" s="154"/>
      <c r="I154" s="154"/>
      <c r="J154" s="155"/>
      <c r="K154" s="80"/>
    </row>
    <row r="155" spans="1:11" ht="18.75">
      <c r="A155" s="111">
        <v>87</v>
      </c>
      <c r="B155" s="121" t="s">
        <v>291</v>
      </c>
      <c r="C155" s="162"/>
      <c r="D155" s="123" t="s">
        <v>72</v>
      </c>
      <c r="E155" s="152"/>
      <c r="F155" s="153"/>
      <c r="G155" s="154"/>
      <c r="H155" s="154"/>
      <c r="I155" s="154"/>
      <c r="J155" s="155"/>
      <c r="K155" s="80"/>
    </row>
    <row r="156" spans="1:11" ht="18.75">
      <c r="A156" s="111">
        <v>88</v>
      </c>
      <c r="B156" s="121" t="s">
        <v>292</v>
      </c>
      <c r="C156" s="162"/>
      <c r="D156" s="123" t="s">
        <v>72</v>
      </c>
      <c r="E156" s="152"/>
      <c r="F156" s="153"/>
      <c r="G156" s="154"/>
      <c r="H156" s="154"/>
      <c r="I156" s="154"/>
      <c r="J156" s="155"/>
      <c r="K156" s="80"/>
    </row>
    <row r="157" spans="1:11" ht="18.75">
      <c r="A157" s="111">
        <v>89</v>
      </c>
      <c r="B157" s="121" t="s">
        <v>288</v>
      </c>
      <c r="C157" s="162"/>
      <c r="D157" s="123" t="s">
        <v>72</v>
      </c>
      <c r="E157" s="152"/>
      <c r="F157" s="153"/>
      <c r="G157" s="154"/>
      <c r="H157" s="154"/>
      <c r="I157" s="154"/>
      <c r="J157" s="155"/>
      <c r="K157" s="80"/>
    </row>
    <row r="158" spans="1:11" ht="18.75">
      <c r="A158" s="111"/>
      <c r="B158" s="150" t="s">
        <v>178</v>
      </c>
      <c r="C158" s="162"/>
      <c r="D158" s="123"/>
      <c r="E158" s="152"/>
      <c r="F158" s="153"/>
      <c r="G158" s="154"/>
      <c r="H158" s="154"/>
      <c r="I158" s="154"/>
      <c r="J158" s="155"/>
      <c r="K158" s="80"/>
    </row>
    <row r="159" spans="1:11" ht="18.75">
      <c r="A159" s="111">
        <v>90</v>
      </c>
      <c r="B159" s="121" t="s">
        <v>293</v>
      </c>
      <c r="C159" s="162"/>
      <c r="D159" s="123" t="s">
        <v>72</v>
      </c>
      <c r="E159" s="152"/>
      <c r="F159" s="153"/>
      <c r="G159" s="154"/>
      <c r="H159" s="154"/>
      <c r="I159" s="154"/>
      <c r="J159" s="155"/>
      <c r="K159" s="80"/>
    </row>
    <row r="160" spans="1:11" ht="18.75">
      <c r="A160" s="111"/>
      <c r="B160" s="121" t="s">
        <v>179</v>
      </c>
      <c r="C160" s="162"/>
      <c r="D160" s="123"/>
      <c r="E160" s="152"/>
      <c r="F160" s="153"/>
      <c r="G160" s="154"/>
      <c r="H160" s="154"/>
      <c r="I160" s="154"/>
      <c r="J160" s="155"/>
      <c r="K160" s="80"/>
    </row>
    <row r="161" spans="1:11" ht="18.75">
      <c r="A161" s="111">
        <v>91</v>
      </c>
      <c r="B161" s="121" t="s">
        <v>294</v>
      </c>
      <c r="C161" s="162"/>
      <c r="D161" s="123" t="s">
        <v>72</v>
      </c>
      <c r="E161" s="152"/>
      <c r="F161" s="153"/>
      <c r="G161" s="154"/>
      <c r="H161" s="154"/>
      <c r="I161" s="154"/>
      <c r="J161" s="155"/>
      <c r="K161" s="80"/>
    </row>
    <row r="162" spans="1:11" ht="18.75">
      <c r="A162" s="111">
        <v>92</v>
      </c>
      <c r="B162" s="121" t="s">
        <v>180</v>
      </c>
      <c r="C162" s="162"/>
      <c r="D162" s="123" t="s">
        <v>72</v>
      </c>
      <c r="E162" s="152"/>
      <c r="F162" s="153"/>
      <c r="G162" s="154"/>
      <c r="H162" s="154"/>
      <c r="I162" s="154"/>
      <c r="J162" s="155"/>
      <c r="K162" s="80"/>
    </row>
    <row r="163" spans="1:11" ht="18.75">
      <c r="A163" s="111">
        <v>93</v>
      </c>
      <c r="B163" s="121" t="s">
        <v>181</v>
      </c>
      <c r="C163" s="162"/>
      <c r="D163" s="123" t="s">
        <v>72</v>
      </c>
      <c r="E163" s="152"/>
      <c r="F163" s="153"/>
      <c r="G163" s="154"/>
      <c r="H163" s="154"/>
      <c r="I163" s="154"/>
      <c r="J163" s="155"/>
      <c r="K163" s="80"/>
    </row>
    <row r="164" spans="1:11" ht="18.75">
      <c r="A164" s="111"/>
      <c r="B164" s="121" t="s">
        <v>182</v>
      </c>
      <c r="C164" s="162"/>
      <c r="D164" s="123"/>
      <c r="E164" s="152"/>
      <c r="F164" s="153"/>
      <c r="G164" s="154"/>
      <c r="H164" s="154"/>
      <c r="I164" s="154"/>
      <c r="J164" s="155"/>
      <c r="K164" s="80"/>
    </row>
    <row r="165" spans="1:11" ht="18.75">
      <c r="A165" s="111">
        <v>94</v>
      </c>
      <c r="B165" s="121" t="s">
        <v>183</v>
      </c>
      <c r="C165" s="162"/>
      <c r="D165" s="123" t="s">
        <v>72</v>
      </c>
      <c r="E165" s="152"/>
      <c r="F165" s="153"/>
      <c r="G165" s="154"/>
      <c r="H165" s="154"/>
      <c r="I165" s="154"/>
      <c r="J165" s="155"/>
      <c r="K165" s="80"/>
    </row>
    <row r="166" spans="1:11" ht="19.5" customHeight="1">
      <c r="A166" s="111">
        <v>95</v>
      </c>
      <c r="B166" s="121" t="s">
        <v>184</v>
      </c>
      <c r="C166" s="162"/>
      <c r="D166" s="123" t="s">
        <v>72</v>
      </c>
      <c r="E166" s="152"/>
      <c r="F166" s="153"/>
      <c r="G166" s="154"/>
      <c r="H166" s="154"/>
      <c r="I166" s="154"/>
      <c r="J166" s="155"/>
      <c r="K166" s="80"/>
    </row>
    <row r="167" spans="1:11" ht="18.75">
      <c r="A167" s="111">
        <v>96</v>
      </c>
      <c r="B167" s="121" t="s">
        <v>185</v>
      </c>
      <c r="C167" s="162"/>
      <c r="D167" s="123" t="s">
        <v>72</v>
      </c>
      <c r="E167" s="152"/>
      <c r="F167" s="153"/>
      <c r="G167" s="154"/>
      <c r="H167" s="154"/>
      <c r="I167" s="154"/>
      <c r="J167" s="155"/>
      <c r="K167" s="80"/>
    </row>
    <row r="168" spans="1:11" ht="18.75">
      <c r="A168" s="111">
        <v>97</v>
      </c>
      <c r="B168" s="121" t="s">
        <v>186</v>
      </c>
      <c r="C168" s="162"/>
      <c r="D168" s="123" t="s">
        <v>72</v>
      </c>
      <c r="E168" s="152"/>
      <c r="F168" s="153"/>
      <c r="G168" s="154"/>
      <c r="H168" s="154"/>
      <c r="I168" s="154"/>
      <c r="J168" s="155"/>
      <c r="K168" s="80"/>
    </row>
    <row r="169" spans="1:11" ht="18.75">
      <c r="A169" s="111">
        <v>98</v>
      </c>
      <c r="B169" s="121" t="s">
        <v>187</v>
      </c>
      <c r="C169" s="162"/>
      <c r="D169" s="123" t="s">
        <v>72</v>
      </c>
      <c r="E169" s="152"/>
      <c r="F169" s="153"/>
      <c r="G169" s="154"/>
      <c r="H169" s="154"/>
      <c r="I169" s="154"/>
      <c r="J169" s="155"/>
      <c r="K169" s="80"/>
    </row>
    <row r="170" spans="1:11" ht="18.75">
      <c r="A170" s="111">
        <v>99</v>
      </c>
      <c r="B170" s="121" t="s">
        <v>188</v>
      </c>
      <c r="C170" s="162"/>
      <c r="D170" s="123" t="s">
        <v>72</v>
      </c>
      <c r="E170" s="152"/>
      <c r="F170" s="153"/>
      <c r="G170" s="154"/>
      <c r="H170" s="154"/>
      <c r="I170" s="154"/>
      <c r="J170" s="155"/>
      <c r="K170" s="80">
        <f>SUM(I152:I170)</f>
        <v>0</v>
      </c>
    </row>
    <row r="171" spans="1:11" ht="18.75">
      <c r="A171" s="111"/>
      <c r="B171" s="150" t="s">
        <v>229</v>
      </c>
      <c r="C171" s="162"/>
      <c r="D171" s="123"/>
      <c r="E171" s="152"/>
      <c r="F171" s="153"/>
      <c r="G171" s="154"/>
      <c r="H171" s="154"/>
      <c r="I171" s="154"/>
      <c r="J171" s="155"/>
      <c r="K171" s="80"/>
    </row>
    <row r="172" spans="1:11" ht="18.75">
      <c r="A172" s="111">
        <v>100</v>
      </c>
      <c r="B172" s="121" t="s">
        <v>230</v>
      </c>
      <c r="C172" s="162"/>
      <c r="D172" s="123" t="s">
        <v>64</v>
      </c>
      <c r="E172" s="152"/>
      <c r="F172" s="153"/>
      <c r="G172" s="154"/>
      <c r="H172" s="154"/>
      <c r="I172" s="154"/>
      <c r="J172" s="155"/>
      <c r="K172" s="80"/>
    </row>
    <row r="173" spans="1:11" ht="18.75">
      <c r="A173" s="111">
        <v>101</v>
      </c>
      <c r="B173" s="121" t="s">
        <v>231</v>
      </c>
      <c r="C173" s="162"/>
      <c r="D173" s="123" t="s">
        <v>64</v>
      </c>
      <c r="E173" s="152"/>
      <c r="F173" s="153"/>
      <c r="G173" s="154"/>
      <c r="H173" s="154"/>
      <c r="I173" s="154"/>
      <c r="J173" s="155"/>
      <c r="K173" s="80"/>
    </row>
    <row r="174" spans="1:11" ht="18.75">
      <c r="A174" s="111">
        <v>102</v>
      </c>
      <c r="B174" s="121" t="s">
        <v>232</v>
      </c>
      <c r="C174" s="162"/>
      <c r="D174" s="123" t="s">
        <v>64</v>
      </c>
      <c r="E174" s="152"/>
      <c r="F174" s="153"/>
      <c r="G174" s="154"/>
      <c r="H174" s="154"/>
      <c r="I174" s="154"/>
      <c r="J174" s="155"/>
      <c r="K174" s="114">
        <f>SUM(I82:I174)</f>
        <v>0</v>
      </c>
    </row>
    <row r="175" spans="1:11" ht="18.75">
      <c r="A175" s="111"/>
      <c r="B175" s="150" t="s">
        <v>217</v>
      </c>
      <c r="C175" s="162"/>
      <c r="D175" s="151"/>
      <c r="E175" s="152"/>
      <c r="F175" s="153"/>
      <c r="G175" s="154"/>
      <c r="H175" s="154"/>
      <c r="I175" s="154"/>
      <c r="J175" s="155"/>
      <c r="K175" s="80"/>
    </row>
    <row r="176" spans="1:11" ht="18.75">
      <c r="A176" s="111"/>
      <c r="B176" s="150" t="s">
        <v>189</v>
      </c>
      <c r="C176" s="162"/>
      <c r="D176" s="151"/>
      <c r="E176" s="152"/>
      <c r="F176" s="153"/>
      <c r="G176" s="154"/>
      <c r="H176" s="154"/>
      <c r="I176" s="154"/>
      <c r="J176" s="155"/>
      <c r="K176" s="80"/>
    </row>
    <row r="177" spans="1:11" ht="18.75">
      <c r="A177" s="111"/>
      <c r="B177" s="150" t="s">
        <v>238</v>
      </c>
      <c r="C177" s="162"/>
      <c r="D177" s="151"/>
      <c r="E177" s="152"/>
      <c r="F177" s="153"/>
      <c r="G177" s="154"/>
      <c r="H177" s="154"/>
      <c r="I177" s="154"/>
      <c r="J177" s="155"/>
      <c r="K177" s="80"/>
    </row>
    <row r="178" spans="1:11" ht="18.75">
      <c r="A178" s="111">
        <v>103</v>
      </c>
      <c r="B178" s="108" t="s">
        <v>247</v>
      </c>
      <c r="C178" s="162"/>
      <c r="D178" s="109" t="s">
        <v>72</v>
      </c>
      <c r="E178" s="152"/>
      <c r="F178" s="153"/>
      <c r="G178" s="154"/>
      <c r="H178" s="154"/>
      <c r="I178" s="154"/>
      <c r="J178" s="111"/>
      <c r="K178" s="80"/>
    </row>
    <row r="179" spans="1:11" ht="18.75">
      <c r="A179" s="111">
        <v>104</v>
      </c>
      <c r="B179" s="108" t="s">
        <v>239</v>
      </c>
      <c r="C179" s="162"/>
      <c r="D179" s="109" t="s">
        <v>72</v>
      </c>
      <c r="E179" s="152"/>
      <c r="F179" s="153"/>
      <c r="G179" s="154"/>
      <c r="H179" s="154"/>
      <c r="I179" s="154"/>
      <c r="J179" s="111"/>
      <c r="K179" s="80"/>
    </row>
    <row r="180" spans="1:11" ht="18.75">
      <c r="A180" s="111">
        <v>105</v>
      </c>
      <c r="B180" s="108" t="s">
        <v>240</v>
      </c>
      <c r="C180" s="162"/>
      <c r="D180" s="109" t="s">
        <v>72</v>
      </c>
      <c r="E180" s="152"/>
      <c r="F180" s="153"/>
      <c r="G180" s="154"/>
      <c r="H180" s="154"/>
      <c r="I180" s="154"/>
      <c r="J180" s="111"/>
      <c r="K180" s="80"/>
    </row>
    <row r="181" spans="1:11" ht="18.75">
      <c r="A181" s="111">
        <v>106</v>
      </c>
      <c r="B181" s="108" t="s">
        <v>190</v>
      </c>
      <c r="C181" s="162"/>
      <c r="D181" s="109" t="s">
        <v>72</v>
      </c>
      <c r="E181" s="152"/>
      <c r="F181" s="153"/>
      <c r="G181" s="154"/>
      <c r="H181" s="154"/>
      <c r="I181" s="154"/>
      <c r="J181" s="111"/>
      <c r="K181" s="80"/>
    </row>
    <row r="182" spans="1:11" ht="18.75">
      <c r="A182" s="111">
        <v>107</v>
      </c>
      <c r="B182" s="108" t="s">
        <v>263</v>
      </c>
      <c r="C182" s="162"/>
      <c r="D182" s="109" t="s">
        <v>72</v>
      </c>
      <c r="E182" s="152"/>
      <c r="F182" s="153"/>
      <c r="G182" s="154"/>
      <c r="H182" s="154"/>
      <c r="I182" s="154"/>
      <c r="J182" s="111"/>
      <c r="K182" s="80"/>
    </row>
    <row r="183" spans="1:11" ht="18.75">
      <c r="A183" s="111">
        <v>108</v>
      </c>
      <c r="B183" s="108" t="s">
        <v>191</v>
      </c>
      <c r="C183" s="162"/>
      <c r="D183" s="109" t="s">
        <v>72</v>
      </c>
      <c r="E183" s="152"/>
      <c r="F183" s="153"/>
      <c r="G183" s="154"/>
      <c r="H183" s="154"/>
      <c r="I183" s="154"/>
      <c r="J183" s="111"/>
      <c r="K183" s="80"/>
    </row>
    <row r="184" spans="1:11" ht="18.75">
      <c r="A184" s="111">
        <v>109</v>
      </c>
      <c r="B184" s="108" t="s">
        <v>242</v>
      </c>
      <c r="C184" s="162"/>
      <c r="D184" s="109" t="s">
        <v>72</v>
      </c>
      <c r="E184" s="152"/>
      <c r="F184" s="153"/>
      <c r="G184" s="154"/>
      <c r="H184" s="154"/>
      <c r="I184" s="154"/>
      <c r="J184" s="111"/>
      <c r="K184" s="80"/>
    </row>
    <row r="185" spans="1:11" ht="18.75">
      <c r="A185" s="111">
        <v>110</v>
      </c>
      <c r="B185" s="108" t="s">
        <v>241</v>
      </c>
      <c r="C185" s="162"/>
      <c r="D185" s="109" t="s">
        <v>72</v>
      </c>
      <c r="E185" s="152"/>
      <c r="F185" s="153"/>
      <c r="G185" s="154"/>
      <c r="H185" s="154"/>
      <c r="I185" s="154"/>
      <c r="J185" s="111"/>
      <c r="K185" s="80"/>
    </row>
    <row r="186" spans="1:11" s="29" customFormat="1" ht="18.75">
      <c r="A186" s="111">
        <v>111</v>
      </c>
      <c r="B186" s="108" t="s">
        <v>192</v>
      </c>
      <c r="C186" s="162"/>
      <c r="D186" s="109" t="s">
        <v>72</v>
      </c>
      <c r="E186" s="152"/>
      <c r="F186" s="153"/>
      <c r="G186" s="154"/>
      <c r="H186" s="154"/>
      <c r="I186" s="154"/>
      <c r="J186" s="111"/>
      <c r="K186" s="80"/>
    </row>
    <row r="187" spans="1:11" s="29" customFormat="1" ht="18.75">
      <c r="A187" s="111">
        <v>112</v>
      </c>
      <c r="B187" s="108" t="s">
        <v>193</v>
      </c>
      <c r="C187" s="162"/>
      <c r="D187" s="109" t="s">
        <v>72</v>
      </c>
      <c r="E187" s="152"/>
      <c r="F187" s="153"/>
      <c r="G187" s="154"/>
      <c r="H187" s="154"/>
      <c r="I187" s="154"/>
      <c r="J187" s="111"/>
      <c r="K187" s="80"/>
    </row>
    <row r="188" spans="1:11" s="29" customFormat="1" ht="18.75">
      <c r="A188" s="111">
        <v>113</v>
      </c>
      <c r="B188" s="108" t="s">
        <v>194</v>
      </c>
      <c r="C188" s="162"/>
      <c r="D188" s="109" t="s">
        <v>72</v>
      </c>
      <c r="E188" s="152"/>
      <c r="F188" s="153"/>
      <c r="G188" s="154"/>
      <c r="H188" s="154"/>
      <c r="I188" s="154"/>
      <c r="J188" s="111"/>
      <c r="K188" s="80"/>
    </row>
    <row r="189" spans="1:11" s="29" customFormat="1" ht="18.75">
      <c r="A189" s="111">
        <v>114</v>
      </c>
      <c r="B189" s="108" t="s">
        <v>195</v>
      </c>
      <c r="C189" s="162"/>
      <c r="D189" s="109" t="s">
        <v>72</v>
      </c>
      <c r="E189" s="152"/>
      <c r="F189" s="153"/>
      <c r="G189" s="154"/>
      <c r="H189" s="154"/>
      <c r="I189" s="154"/>
      <c r="J189" s="111"/>
      <c r="K189" s="80"/>
    </row>
    <row r="190" spans="1:11" s="29" customFormat="1" ht="18.75">
      <c r="A190" s="111">
        <v>115</v>
      </c>
      <c r="B190" s="108" t="s">
        <v>196</v>
      </c>
      <c r="C190" s="162"/>
      <c r="D190" s="109" t="s">
        <v>72</v>
      </c>
      <c r="E190" s="152"/>
      <c r="F190" s="153"/>
      <c r="G190" s="154"/>
      <c r="H190" s="154"/>
      <c r="I190" s="154"/>
      <c r="J190" s="111"/>
      <c r="K190" s="80"/>
    </row>
    <row r="191" spans="1:11" s="29" customFormat="1" ht="18.75">
      <c r="A191" s="111"/>
      <c r="B191" s="150" t="s">
        <v>243</v>
      </c>
      <c r="C191" s="162"/>
      <c r="D191" s="109"/>
      <c r="E191" s="152"/>
      <c r="F191" s="153"/>
      <c r="G191" s="154"/>
      <c r="H191" s="154"/>
      <c r="I191" s="154"/>
      <c r="J191" s="111"/>
      <c r="K191" s="80"/>
    </row>
    <row r="192" spans="1:11" s="29" customFormat="1" ht="18.75">
      <c r="A192" s="111"/>
      <c r="B192" s="150" t="s">
        <v>246</v>
      </c>
      <c r="C192" s="162"/>
      <c r="D192" s="109"/>
      <c r="E192" s="152"/>
      <c r="F192" s="153"/>
      <c r="G192" s="154"/>
      <c r="H192" s="154"/>
      <c r="I192" s="154"/>
      <c r="J192" s="111"/>
      <c r="K192" s="80"/>
    </row>
    <row r="193" spans="1:11" s="29" customFormat="1" ht="18.75">
      <c r="A193" s="111">
        <v>116</v>
      </c>
      <c r="B193" s="108" t="s">
        <v>248</v>
      </c>
      <c r="C193" s="162"/>
      <c r="D193" s="109" t="s">
        <v>72</v>
      </c>
      <c r="E193" s="152"/>
      <c r="F193" s="153"/>
      <c r="G193" s="154"/>
      <c r="H193" s="154"/>
      <c r="I193" s="154"/>
      <c r="J193" s="111"/>
      <c r="K193" s="80"/>
    </row>
    <row r="194" spans="1:11" s="29" customFormat="1" ht="18.75">
      <c r="A194" s="111">
        <v>117</v>
      </c>
      <c r="B194" s="108" t="s">
        <v>244</v>
      </c>
      <c r="C194" s="162"/>
      <c r="D194" s="109" t="s">
        <v>72</v>
      </c>
      <c r="E194" s="152"/>
      <c r="F194" s="153"/>
      <c r="G194" s="154"/>
      <c r="H194" s="154"/>
      <c r="I194" s="154"/>
      <c r="J194" s="111"/>
      <c r="K194" s="80"/>
    </row>
    <row r="195" spans="1:11" s="29" customFormat="1" ht="18.75">
      <c r="A195" s="111">
        <v>118</v>
      </c>
      <c r="B195" s="108" t="s">
        <v>245</v>
      </c>
      <c r="C195" s="162"/>
      <c r="D195" s="109" t="s">
        <v>72</v>
      </c>
      <c r="E195" s="152"/>
      <c r="F195" s="153"/>
      <c r="G195" s="154"/>
      <c r="H195" s="154"/>
      <c r="I195" s="154"/>
      <c r="J195" s="111"/>
      <c r="K195" s="80"/>
    </row>
    <row r="196" spans="1:11" s="29" customFormat="1" ht="18.75">
      <c r="A196" s="111"/>
      <c r="B196" s="150" t="s">
        <v>259</v>
      </c>
      <c r="C196" s="162"/>
      <c r="D196" s="109"/>
      <c r="E196" s="152"/>
      <c r="F196" s="153"/>
      <c r="G196" s="154"/>
      <c r="H196" s="154"/>
      <c r="I196" s="154"/>
      <c r="J196" s="111"/>
      <c r="K196" s="80"/>
    </row>
    <row r="197" spans="1:11" s="29" customFormat="1" ht="18.75">
      <c r="A197" s="111">
        <v>119</v>
      </c>
      <c r="B197" s="108" t="s">
        <v>248</v>
      </c>
      <c r="C197" s="162"/>
      <c r="D197" s="109" t="s">
        <v>72</v>
      </c>
      <c r="E197" s="152"/>
      <c r="F197" s="153"/>
      <c r="G197" s="154"/>
      <c r="H197" s="154"/>
      <c r="I197" s="154"/>
      <c r="J197" s="111"/>
      <c r="K197" s="80"/>
    </row>
    <row r="198" spans="1:11" s="29" customFormat="1" ht="18.75">
      <c r="A198" s="111">
        <v>120</v>
      </c>
      <c r="B198" s="108" t="s">
        <v>245</v>
      </c>
      <c r="C198" s="162"/>
      <c r="D198" s="109" t="s">
        <v>72</v>
      </c>
      <c r="E198" s="152"/>
      <c r="F198" s="153"/>
      <c r="G198" s="154"/>
      <c r="H198" s="154"/>
      <c r="I198" s="154"/>
      <c r="J198" s="111"/>
      <c r="K198" s="80"/>
    </row>
    <row r="199" spans="1:11" s="29" customFormat="1" ht="18.75">
      <c r="A199" s="111">
        <v>121</v>
      </c>
      <c r="B199" s="108" t="s">
        <v>267</v>
      </c>
      <c r="C199" s="162"/>
      <c r="D199" s="109" t="s">
        <v>72</v>
      </c>
      <c r="E199" s="152"/>
      <c r="F199" s="153"/>
      <c r="G199" s="154"/>
      <c r="H199" s="154"/>
      <c r="I199" s="154"/>
      <c r="J199" s="111"/>
      <c r="K199" s="80"/>
    </row>
    <row r="200" spans="1:11" s="29" customFormat="1" ht="18.75">
      <c r="A200" s="111">
        <v>122</v>
      </c>
      <c r="B200" s="108" t="s">
        <v>268</v>
      </c>
      <c r="C200" s="162"/>
      <c r="D200" s="109" t="s">
        <v>72</v>
      </c>
      <c r="E200" s="152"/>
      <c r="F200" s="153"/>
      <c r="G200" s="154"/>
      <c r="H200" s="154"/>
      <c r="I200" s="154"/>
      <c r="J200" s="111"/>
      <c r="K200" s="80"/>
    </row>
    <row r="201" spans="1:11" s="29" customFormat="1" ht="18.75">
      <c r="A201" s="111"/>
      <c r="B201" s="116" t="s">
        <v>249</v>
      </c>
      <c r="C201" s="162"/>
      <c r="D201" s="109"/>
      <c r="E201" s="152"/>
      <c r="F201" s="153"/>
      <c r="G201" s="154"/>
      <c r="H201" s="154"/>
      <c r="I201" s="154"/>
      <c r="J201" s="111"/>
      <c r="K201" s="80"/>
    </row>
    <row r="202" spans="1:11" s="29" customFormat="1" ht="18.75">
      <c r="A202" s="111">
        <v>123</v>
      </c>
      <c r="B202" s="108" t="s">
        <v>251</v>
      </c>
      <c r="C202" s="162"/>
      <c r="D202" s="109" t="s">
        <v>72</v>
      </c>
      <c r="E202" s="152"/>
      <c r="F202" s="153"/>
      <c r="G202" s="154"/>
      <c r="H202" s="154"/>
      <c r="I202" s="154"/>
      <c r="J202" s="111"/>
      <c r="K202" s="80"/>
    </row>
    <row r="203" spans="1:11" s="29" customFormat="1" ht="18.75">
      <c r="A203" s="111">
        <v>124</v>
      </c>
      <c r="B203" s="108" t="s">
        <v>255</v>
      </c>
      <c r="C203" s="162"/>
      <c r="D203" s="109" t="s">
        <v>72</v>
      </c>
      <c r="E203" s="152"/>
      <c r="F203" s="153"/>
      <c r="G203" s="154"/>
      <c r="H203" s="154"/>
      <c r="I203" s="154"/>
      <c r="J203" s="111"/>
      <c r="K203" s="80"/>
    </row>
    <row r="204" spans="1:11" s="29" customFormat="1" ht="18.75">
      <c r="A204" s="111"/>
      <c r="B204" s="116" t="s">
        <v>250</v>
      </c>
      <c r="C204" s="162"/>
      <c r="D204" s="109"/>
      <c r="E204" s="152"/>
      <c r="F204" s="153"/>
      <c r="G204" s="154"/>
      <c r="H204" s="154"/>
      <c r="I204" s="154"/>
      <c r="J204" s="111"/>
      <c r="K204" s="80"/>
    </row>
    <row r="205" spans="1:11" s="29" customFormat="1" ht="18.75">
      <c r="A205" s="111">
        <v>125</v>
      </c>
      <c r="B205" s="108" t="s">
        <v>251</v>
      </c>
      <c r="C205" s="162"/>
      <c r="D205" s="109" t="s">
        <v>72</v>
      </c>
      <c r="E205" s="152"/>
      <c r="F205" s="153"/>
      <c r="G205" s="154"/>
      <c r="H205" s="154"/>
      <c r="I205" s="154"/>
      <c r="J205" s="111"/>
      <c r="K205" s="80"/>
    </row>
    <row r="206" spans="1:11" s="29" customFormat="1" ht="18.75">
      <c r="A206" s="111">
        <v>126</v>
      </c>
      <c r="B206" s="108" t="s">
        <v>255</v>
      </c>
      <c r="C206" s="162"/>
      <c r="D206" s="109" t="s">
        <v>72</v>
      </c>
      <c r="E206" s="152"/>
      <c r="F206" s="153"/>
      <c r="G206" s="154"/>
      <c r="H206" s="154"/>
      <c r="I206" s="154"/>
      <c r="J206" s="111"/>
      <c r="K206" s="80"/>
    </row>
    <row r="207" spans="1:11" s="29" customFormat="1" ht="18.75">
      <c r="A207" s="111">
        <v>127</v>
      </c>
      <c r="B207" s="108" t="s">
        <v>256</v>
      </c>
      <c r="C207" s="162"/>
      <c r="D207" s="109" t="s">
        <v>72</v>
      </c>
      <c r="E207" s="152"/>
      <c r="F207" s="153"/>
      <c r="G207" s="154"/>
      <c r="H207" s="154"/>
      <c r="I207" s="154"/>
      <c r="J207" s="111"/>
      <c r="K207" s="80"/>
    </row>
    <row r="208" spans="1:11" s="29" customFormat="1" ht="18.75">
      <c r="A208" s="111"/>
      <c r="B208" s="116" t="s">
        <v>257</v>
      </c>
      <c r="C208" s="162"/>
      <c r="D208" s="109"/>
      <c r="E208" s="152"/>
      <c r="F208" s="153"/>
      <c r="G208" s="154"/>
      <c r="H208" s="154"/>
      <c r="I208" s="154"/>
      <c r="J208" s="111"/>
      <c r="K208" s="80"/>
    </row>
    <row r="209" spans="1:11" s="29" customFormat="1" ht="18.75">
      <c r="A209" s="111">
        <v>128</v>
      </c>
      <c r="B209" s="108" t="s">
        <v>251</v>
      </c>
      <c r="C209" s="162"/>
      <c r="D209" s="109" t="s">
        <v>72</v>
      </c>
      <c r="E209" s="152"/>
      <c r="F209" s="153"/>
      <c r="G209" s="154"/>
      <c r="H209" s="154"/>
      <c r="I209" s="154"/>
      <c r="J209" s="111"/>
      <c r="K209" s="80"/>
    </row>
    <row r="210" spans="1:11" s="29" customFormat="1" ht="18.75">
      <c r="A210" s="111">
        <v>129</v>
      </c>
      <c r="B210" s="108" t="s">
        <v>255</v>
      </c>
      <c r="C210" s="162"/>
      <c r="D210" s="109" t="s">
        <v>72</v>
      </c>
      <c r="E210" s="152"/>
      <c r="F210" s="153"/>
      <c r="G210" s="154"/>
      <c r="H210" s="154"/>
      <c r="I210" s="154"/>
      <c r="J210" s="111"/>
      <c r="K210" s="80"/>
    </row>
    <row r="211" spans="1:11" s="29" customFormat="1" ht="18.75">
      <c r="A211" s="111">
        <v>130</v>
      </c>
      <c r="B211" s="108" t="s">
        <v>258</v>
      </c>
      <c r="C211" s="162"/>
      <c r="D211" s="109" t="s">
        <v>72</v>
      </c>
      <c r="E211" s="152"/>
      <c r="F211" s="153"/>
      <c r="G211" s="154"/>
      <c r="H211" s="154"/>
      <c r="I211" s="154"/>
      <c r="J211" s="111"/>
      <c r="K211" s="80"/>
    </row>
    <row r="212" spans="1:11" s="29" customFormat="1" ht="18.75">
      <c r="A212" s="111"/>
      <c r="B212" s="116" t="s">
        <v>197</v>
      </c>
      <c r="C212" s="162"/>
      <c r="D212" s="159"/>
      <c r="E212" s="152"/>
      <c r="F212" s="153"/>
      <c r="G212" s="154"/>
      <c r="H212" s="154"/>
      <c r="I212" s="154"/>
      <c r="J212" s="160"/>
      <c r="K212" s="80"/>
    </row>
    <row r="213" spans="1:11" s="29" customFormat="1" ht="18.75">
      <c r="A213" s="111">
        <v>131</v>
      </c>
      <c r="B213" s="108" t="s">
        <v>252</v>
      </c>
      <c r="C213" s="162"/>
      <c r="D213" s="161" t="s">
        <v>72</v>
      </c>
      <c r="E213" s="152"/>
      <c r="F213" s="153"/>
      <c r="G213" s="154"/>
      <c r="H213" s="154"/>
      <c r="I213" s="154"/>
      <c r="J213" s="160"/>
      <c r="K213" s="80"/>
    </row>
    <row r="214" spans="1:11" s="29" customFormat="1" ht="18.75">
      <c r="A214" s="111">
        <v>132</v>
      </c>
      <c r="B214" s="108" t="s">
        <v>198</v>
      </c>
      <c r="C214" s="162"/>
      <c r="D214" s="161" t="s">
        <v>72</v>
      </c>
      <c r="E214" s="152"/>
      <c r="F214" s="153"/>
      <c r="G214" s="154"/>
      <c r="H214" s="154"/>
      <c r="I214" s="154"/>
      <c r="J214" s="160"/>
      <c r="K214" s="80"/>
    </row>
    <row r="215" spans="1:11" s="29" customFormat="1" ht="18.75">
      <c r="A215" s="111"/>
      <c r="B215" s="116" t="s">
        <v>199</v>
      </c>
      <c r="C215" s="162"/>
      <c r="D215" s="159"/>
      <c r="E215" s="152"/>
      <c r="F215" s="153"/>
      <c r="G215" s="154"/>
      <c r="H215" s="154"/>
      <c r="I215" s="154"/>
      <c r="J215" s="160"/>
      <c r="K215" s="80"/>
    </row>
    <row r="216" spans="1:11" s="29" customFormat="1" ht="18.75">
      <c r="A216" s="111">
        <v>133</v>
      </c>
      <c r="B216" s="108" t="s">
        <v>253</v>
      </c>
      <c r="C216" s="162"/>
      <c r="D216" s="161" t="s">
        <v>72</v>
      </c>
      <c r="E216" s="152"/>
      <c r="F216" s="153"/>
      <c r="G216" s="154"/>
      <c r="H216" s="154"/>
      <c r="I216" s="154"/>
      <c r="J216" s="160"/>
      <c r="K216" s="80"/>
    </row>
    <row r="217" spans="1:11" ht="18.75">
      <c r="A217" s="111">
        <v>134</v>
      </c>
      <c r="B217" s="108" t="s">
        <v>198</v>
      </c>
      <c r="C217" s="162"/>
      <c r="D217" s="161" t="s">
        <v>72</v>
      </c>
      <c r="E217" s="152"/>
      <c r="F217" s="153"/>
      <c r="G217" s="154"/>
      <c r="H217" s="154"/>
      <c r="I217" s="154"/>
      <c r="J217" s="160"/>
      <c r="K217" s="80"/>
    </row>
    <row r="218" spans="1:11" ht="18.75">
      <c r="A218" s="111"/>
      <c r="B218" s="116" t="s">
        <v>200</v>
      </c>
      <c r="C218" s="162"/>
      <c r="D218" s="159"/>
      <c r="E218" s="152"/>
      <c r="F218" s="153"/>
      <c r="G218" s="154"/>
      <c r="H218" s="154"/>
      <c r="I218" s="154"/>
      <c r="J218" s="160"/>
      <c r="K218" s="80"/>
    </row>
    <row r="219" spans="1:11" ht="18.75">
      <c r="A219" s="111">
        <v>135</v>
      </c>
      <c r="B219" s="108" t="s">
        <v>252</v>
      </c>
      <c r="C219" s="162"/>
      <c r="D219" s="161" t="s">
        <v>72</v>
      </c>
      <c r="E219" s="152"/>
      <c r="F219" s="153"/>
      <c r="G219" s="154"/>
      <c r="H219" s="154"/>
      <c r="I219" s="154"/>
      <c r="J219" s="160"/>
      <c r="K219" s="80"/>
    </row>
    <row r="220" spans="1:11" ht="18.75">
      <c r="A220" s="111">
        <v>136</v>
      </c>
      <c r="B220" s="108" t="s">
        <v>198</v>
      </c>
      <c r="C220" s="162"/>
      <c r="D220" s="161" t="s">
        <v>72</v>
      </c>
      <c r="E220" s="152"/>
      <c r="F220" s="153"/>
      <c r="G220" s="154"/>
      <c r="H220" s="154"/>
      <c r="I220" s="154"/>
      <c r="J220" s="160"/>
      <c r="K220" s="80"/>
    </row>
    <row r="221" spans="1:11" ht="18.75">
      <c r="A221" s="111"/>
      <c r="B221" s="116" t="s">
        <v>201</v>
      </c>
      <c r="C221" s="162"/>
      <c r="D221" s="159"/>
      <c r="E221" s="152"/>
      <c r="F221" s="153"/>
      <c r="G221" s="154"/>
      <c r="H221" s="154"/>
      <c r="I221" s="154"/>
      <c r="J221" s="160"/>
      <c r="K221" s="80"/>
    </row>
    <row r="222" spans="1:11" ht="18.75">
      <c r="A222" s="111">
        <v>137</v>
      </c>
      <c r="B222" s="108" t="s">
        <v>254</v>
      </c>
      <c r="C222" s="162"/>
      <c r="D222" s="161" t="s">
        <v>72</v>
      </c>
      <c r="E222" s="152"/>
      <c r="F222" s="153"/>
      <c r="G222" s="154"/>
      <c r="H222" s="154"/>
      <c r="I222" s="154"/>
      <c r="J222" s="160"/>
      <c r="K222" s="80"/>
    </row>
    <row r="223" spans="1:11" ht="18.75">
      <c r="A223" s="111">
        <v>138</v>
      </c>
      <c r="B223" s="108" t="s">
        <v>198</v>
      </c>
      <c r="C223" s="162"/>
      <c r="D223" s="161" t="s">
        <v>72</v>
      </c>
      <c r="E223" s="152"/>
      <c r="F223" s="153"/>
      <c r="G223" s="154"/>
      <c r="H223" s="154"/>
      <c r="I223" s="154"/>
      <c r="J223" s="160"/>
      <c r="K223" s="80"/>
    </row>
    <row r="224" spans="1:11" ht="18.75">
      <c r="A224" s="111"/>
      <c r="B224" s="116" t="s">
        <v>202</v>
      </c>
      <c r="C224" s="162"/>
      <c r="D224" s="159"/>
      <c r="E224" s="152"/>
      <c r="F224" s="153"/>
      <c r="G224" s="154"/>
      <c r="H224" s="154"/>
      <c r="I224" s="154"/>
      <c r="J224" s="160"/>
      <c r="K224" s="80"/>
    </row>
    <row r="225" spans="1:11" ht="18.75">
      <c r="A225" s="111">
        <v>139</v>
      </c>
      <c r="B225" s="108" t="s">
        <v>253</v>
      </c>
      <c r="C225" s="162"/>
      <c r="D225" s="161" t="s">
        <v>72</v>
      </c>
      <c r="E225" s="152"/>
      <c r="F225" s="153"/>
      <c r="G225" s="154"/>
      <c r="H225" s="154"/>
      <c r="I225" s="154"/>
      <c r="J225" s="160"/>
      <c r="K225" s="80"/>
    </row>
    <row r="226" spans="1:10" ht="18.75">
      <c r="A226" s="111">
        <v>140</v>
      </c>
      <c r="B226" s="108" t="s">
        <v>198</v>
      </c>
      <c r="C226" s="162"/>
      <c r="D226" s="161" t="s">
        <v>72</v>
      </c>
      <c r="E226" s="152"/>
      <c r="F226" s="153"/>
      <c r="G226" s="154"/>
      <c r="H226" s="154"/>
      <c r="I226" s="154"/>
      <c r="J226" s="160"/>
    </row>
    <row r="227" spans="1:12" ht="18.75">
      <c r="A227" s="111"/>
      <c r="B227" s="150" t="s">
        <v>203</v>
      </c>
      <c r="C227" s="162"/>
      <c r="D227" s="123"/>
      <c r="E227" s="152"/>
      <c r="F227" s="153"/>
      <c r="G227" s="154"/>
      <c r="H227" s="154"/>
      <c r="I227" s="154"/>
      <c r="J227" s="111"/>
      <c r="K227" s="30" t="s">
        <v>269</v>
      </c>
      <c r="L227" s="30" t="s">
        <v>270</v>
      </c>
    </row>
    <row r="228" spans="1:15" ht="18.75">
      <c r="A228" s="111">
        <v>141</v>
      </c>
      <c r="B228" s="121" t="s">
        <v>204</v>
      </c>
      <c r="C228" s="162"/>
      <c r="D228" s="123" t="s">
        <v>66</v>
      </c>
      <c r="E228" s="152"/>
      <c r="F228" s="153"/>
      <c r="G228" s="154"/>
      <c r="H228" s="154"/>
      <c r="I228" s="154"/>
      <c r="J228" s="111"/>
      <c r="K228" s="115">
        <v>5258.85</v>
      </c>
      <c r="L228" s="115">
        <v>26.2</v>
      </c>
      <c r="O228" s="80">
        <f>K228+L228</f>
        <v>5285.05</v>
      </c>
    </row>
    <row r="229" spans="1:15" ht="18.75">
      <c r="A229" s="111">
        <v>142</v>
      </c>
      <c r="B229" s="121" t="s">
        <v>205</v>
      </c>
      <c r="C229" s="162"/>
      <c r="D229" s="123" t="s">
        <v>66</v>
      </c>
      <c r="E229" s="152"/>
      <c r="F229" s="153"/>
      <c r="G229" s="154"/>
      <c r="H229" s="154"/>
      <c r="I229" s="154"/>
      <c r="J229" s="111"/>
      <c r="K229" s="115">
        <v>1896.7</v>
      </c>
      <c r="L229" s="115">
        <v>62.95</v>
      </c>
      <c r="O229" s="80">
        <f>K229+L229</f>
        <v>1959.65</v>
      </c>
    </row>
    <row r="230" spans="1:15" ht="18.75">
      <c r="A230" s="111">
        <v>143</v>
      </c>
      <c r="B230" s="121" t="s">
        <v>206</v>
      </c>
      <c r="C230" s="162"/>
      <c r="D230" s="123" t="s">
        <v>66</v>
      </c>
      <c r="E230" s="152"/>
      <c r="F230" s="153"/>
      <c r="G230" s="154"/>
      <c r="H230" s="154"/>
      <c r="I230" s="154"/>
      <c r="J230" s="111"/>
      <c r="K230" s="115">
        <v>1002.4</v>
      </c>
      <c r="L230" s="115">
        <v>62.5</v>
      </c>
      <c r="O230" s="80">
        <f>K230+L230</f>
        <v>1064.9</v>
      </c>
    </row>
    <row r="231" spans="1:10" ht="18.75">
      <c r="A231" s="111">
        <v>144</v>
      </c>
      <c r="B231" s="121" t="s">
        <v>207</v>
      </c>
      <c r="C231" s="162"/>
      <c r="D231" s="123" t="s">
        <v>66</v>
      </c>
      <c r="E231" s="152"/>
      <c r="F231" s="153"/>
      <c r="G231" s="154"/>
      <c r="H231" s="154"/>
      <c r="I231" s="154"/>
      <c r="J231" s="111"/>
    </row>
    <row r="232" spans="1:10" ht="18.75">
      <c r="A232" s="111">
        <v>145</v>
      </c>
      <c r="B232" s="121" t="s">
        <v>208</v>
      </c>
      <c r="C232" s="162"/>
      <c r="D232" s="123" t="s">
        <v>66</v>
      </c>
      <c r="E232" s="152"/>
      <c r="F232" s="153"/>
      <c r="G232" s="154"/>
      <c r="H232" s="154"/>
      <c r="I232" s="154"/>
      <c r="J232" s="111"/>
    </row>
    <row r="233" spans="1:10" ht="18.75">
      <c r="A233" s="111">
        <v>146</v>
      </c>
      <c r="B233" s="121" t="s">
        <v>209</v>
      </c>
      <c r="C233" s="162"/>
      <c r="D233" s="123" t="s">
        <v>66</v>
      </c>
      <c r="E233" s="152"/>
      <c r="F233" s="153"/>
      <c r="G233" s="154"/>
      <c r="H233" s="154"/>
      <c r="I233" s="154"/>
      <c r="J233" s="111"/>
    </row>
    <row r="234" spans="1:10" ht="18.75">
      <c r="A234" s="111">
        <v>147</v>
      </c>
      <c r="B234" s="121" t="s">
        <v>210</v>
      </c>
      <c r="C234" s="162"/>
      <c r="D234" s="123" t="s">
        <v>66</v>
      </c>
      <c r="E234" s="152"/>
      <c r="F234" s="153"/>
      <c r="G234" s="154"/>
      <c r="H234" s="154"/>
      <c r="I234" s="154"/>
      <c r="J234" s="111"/>
    </row>
    <row r="235" spans="1:10" ht="18.75">
      <c r="A235" s="111">
        <v>148</v>
      </c>
      <c r="B235" s="121" t="s">
        <v>211</v>
      </c>
      <c r="C235" s="162"/>
      <c r="D235" s="123" t="s">
        <v>66</v>
      </c>
      <c r="E235" s="152"/>
      <c r="F235" s="153"/>
      <c r="G235" s="154"/>
      <c r="H235" s="154"/>
      <c r="I235" s="154"/>
      <c r="J235" s="111"/>
    </row>
    <row r="236" spans="1:11" ht="18.75">
      <c r="A236" s="111">
        <v>149</v>
      </c>
      <c r="B236" s="121" t="s">
        <v>266</v>
      </c>
      <c r="C236" s="162"/>
      <c r="D236" s="123" t="s">
        <v>66</v>
      </c>
      <c r="E236" s="152"/>
      <c r="F236" s="153"/>
      <c r="G236" s="154"/>
      <c r="H236" s="154"/>
      <c r="I236" s="154"/>
      <c r="J236" s="111"/>
      <c r="K236" s="80">
        <f>SUM(G228:G236)</f>
        <v>0</v>
      </c>
    </row>
    <row r="237" spans="1:10" ht="18.75">
      <c r="A237" s="111">
        <v>150</v>
      </c>
      <c r="B237" s="121" t="s">
        <v>279</v>
      </c>
      <c r="C237" s="162"/>
      <c r="D237" s="123" t="s">
        <v>86</v>
      </c>
      <c r="E237" s="152"/>
      <c r="F237" s="153"/>
      <c r="G237" s="154"/>
      <c r="H237" s="154"/>
      <c r="I237" s="154"/>
      <c r="J237" s="111"/>
    </row>
    <row r="238" spans="1:10" ht="18.75">
      <c r="A238" s="111"/>
      <c r="B238" s="150" t="s">
        <v>212</v>
      </c>
      <c r="C238" s="162"/>
      <c r="D238" s="123"/>
      <c r="E238" s="152"/>
      <c r="F238" s="153"/>
      <c r="G238" s="154"/>
      <c r="H238" s="154"/>
      <c r="I238" s="154"/>
      <c r="J238" s="111"/>
    </row>
    <row r="239" spans="1:15" ht="18.75">
      <c r="A239" s="111">
        <v>151</v>
      </c>
      <c r="B239" s="121" t="s">
        <v>271</v>
      </c>
      <c r="C239" s="162"/>
      <c r="D239" s="123" t="s">
        <v>66</v>
      </c>
      <c r="E239" s="152"/>
      <c r="F239" s="153"/>
      <c r="G239" s="154"/>
      <c r="H239" s="154"/>
      <c r="I239" s="154"/>
      <c r="J239" s="111"/>
      <c r="K239" s="81">
        <v>3106.1</v>
      </c>
      <c r="L239" s="81">
        <v>9.4</v>
      </c>
      <c r="O239" s="80">
        <f>K239+L239</f>
        <v>3115.5</v>
      </c>
    </row>
    <row r="240" spans="1:15" ht="18.75">
      <c r="A240" s="111">
        <v>152</v>
      </c>
      <c r="B240" s="121" t="s">
        <v>272</v>
      </c>
      <c r="C240" s="162"/>
      <c r="D240" s="123" t="s">
        <v>66</v>
      </c>
      <c r="E240" s="152"/>
      <c r="F240" s="153"/>
      <c r="G240" s="154"/>
      <c r="H240" s="154"/>
      <c r="I240" s="154"/>
      <c r="J240" s="111"/>
      <c r="K240" s="81">
        <v>132</v>
      </c>
      <c r="L240" s="81">
        <v>19.35</v>
      </c>
      <c r="O240" s="80">
        <f>K240+L240</f>
        <v>151.35</v>
      </c>
    </row>
    <row r="241" spans="1:15" ht="18.75">
      <c r="A241" s="111">
        <v>153</v>
      </c>
      <c r="B241" s="121" t="s">
        <v>273</v>
      </c>
      <c r="C241" s="162"/>
      <c r="D241" s="123" t="s">
        <v>66</v>
      </c>
      <c r="E241" s="152"/>
      <c r="F241" s="153"/>
      <c r="G241" s="154"/>
      <c r="H241" s="154"/>
      <c r="I241" s="154"/>
      <c r="J241" s="111"/>
      <c r="K241" s="81">
        <v>32</v>
      </c>
      <c r="L241" s="81">
        <v>7.9</v>
      </c>
      <c r="O241" s="80">
        <f>K241+L241</f>
        <v>39.9</v>
      </c>
    </row>
    <row r="242" spans="1:11" ht="18.75">
      <c r="A242" s="111">
        <v>154</v>
      </c>
      <c r="B242" s="121" t="s">
        <v>274</v>
      </c>
      <c r="C242" s="162"/>
      <c r="D242" s="123" t="s">
        <v>66</v>
      </c>
      <c r="E242" s="152"/>
      <c r="F242" s="153"/>
      <c r="G242" s="154"/>
      <c r="H242" s="154"/>
      <c r="I242" s="154"/>
      <c r="J242" s="111"/>
      <c r="K242" s="81"/>
    </row>
    <row r="243" spans="1:12" ht="18.75">
      <c r="A243" s="111">
        <v>155</v>
      </c>
      <c r="B243" s="121" t="s">
        <v>275</v>
      </c>
      <c r="C243" s="162"/>
      <c r="D243" s="123" t="s">
        <v>66</v>
      </c>
      <c r="E243" s="152"/>
      <c r="F243" s="153"/>
      <c r="G243" s="154"/>
      <c r="H243" s="154"/>
      <c r="I243" s="154"/>
      <c r="J243" s="111"/>
      <c r="K243" s="81"/>
      <c r="L243" s="80"/>
    </row>
    <row r="244" spans="1:12" ht="18.75">
      <c r="A244" s="111">
        <v>156</v>
      </c>
      <c r="B244" s="121" t="s">
        <v>276</v>
      </c>
      <c r="C244" s="162"/>
      <c r="D244" s="123" t="s">
        <v>66</v>
      </c>
      <c r="E244" s="152"/>
      <c r="F244" s="153"/>
      <c r="G244" s="154"/>
      <c r="H244" s="154"/>
      <c r="I244" s="154"/>
      <c r="J244" s="111"/>
      <c r="K244" s="81"/>
      <c r="L244" s="80"/>
    </row>
    <row r="245" spans="1:12" ht="18.75">
      <c r="A245" s="111">
        <v>157</v>
      </c>
      <c r="B245" s="121" t="s">
        <v>279</v>
      </c>
      <c r="C245" s="162"/>
      <c r="D245" s="123" t="s">
        <v>86</v>
      </c>
      <c r="E245" s="152"/>
      <c r="F245" s="153"/>
      <c r="G245" s="154"/>
      <c r="H245" s="154"/>
      <c r="I245" s="154"/>
      <c r="J245" s="111"/>
      <c r="K245" s="80">
        <f>SUM(G239:G244)*0.2</f>
        <v>0</v>
      </c>
      <c r="L245" s="80"/>
    </row>
    <row r="246" spans="1:11" ht="18.75">
      <c r="A246" s="111"/>
      <c r="B246" s="150" t="s">
        <v>219</v>
      </c>
      <c r="C246" s="162"/>
      <c r="D246" s="123"/>
      <c r="E246" s="152"/>
      <c r="F246" s="153"/>
      <c r="G246" s="154"/>
      <c r="H246" s="154"/>
      <c r="I246" s="154"/>
      <c r="J246" s="111"/>
      <c r="K246" s="80"/>
    </row>
    <row r="247" spans="1:11" ht="18.75">
      <c r="A247" s="111">
        <v>158</v>
      </c>
      <c r="B247" s="121" t="s">
        <v>261</v>
      </c>
      <c r="C247" s="162"/>
      <c r="D247" s="123" t="s">
        <v>72</v>
      </c>
      <c r="E247" s="152"/>
      <c r="F247" s="153"/>
      <c r="G247" s="154"/>
      <c r="H247" s="154"/>
      <c r="I247" s="154"/>
      <c r="J247" s="111"/>
      <c r="K247" s="119"/>
    </row>
    <row r="248" spans="1:11" ht="18.75">
      <c r="A248" s="111"/>
      <c r="B248" s="121" t="s">
        <v>260</v>
      </c>
      <c r="C248" s="162"/>
      <c r="D248" s="123"/>
      <c r="E248" s="152"/>
      <c r="F248" s="153"/>
      <c r="G248" s="154"/>
      <c r="H248" s="154"/>
      <c r="I248" s="154"/>
      <c r="J248" s="111"/>
      <c r="K248" s="119"/>
    </row>
    <row r="249" spans="1:11" ht="18.75">
      <c r="A249" s="111">
        <v>159</v>
      </c>
      <c r="B249" s="121" t="s">
        <v>220</v>
      </c>
      <c r="C249" s="162"/>
      <c r="D249" s="123" t="s">
        <v>72</v>
      </c>
      <c r="E249" s="152"/>
      <c r="F249" s="153"/>
      <c r="G249" s="154"/>
      <c r="H249" s="154"/>
      <c r="I249" s="154"/>
      <c r="J249" s="111"/>
      <c r="K249" s="119"/>
    </row>
    <row r="250" spans="1:11" ht="18.75">
      <c r="A250" s="111"/>
      <c r="B250" s="121" t="s">
        <v>260</v>
      </c>
      <c r="C250" s="162"/>
      <c r="D250" s="123"/>
      <c r="E250" s="152"/>
      <c r="F250" s="153"/>
      <c r="G250" s="154"/>
      <c r="H250" s="154"/>
      <c r="I250" s="154"/>
      <c r="J250" s="111"/>
      <c r="K250" s="119"/>
    </row>
    <row r="251" spans="1:11" ht="18.75">
      <c r="A251" s="111">
        <v>160</v>
      </c>
      <c r="B251" s="121" t="s">
        <v>261</v>
      </c>
      <c r="C251" s="162"/>
      <c r="D251" s="123" t="s">
        <v>72</v>
      </c>
      <c r="E251" s="152"/>
      <c r="F251" s="153"/>
      <c r="G251" s="154"/>
      <c r="H251" s="154"/>
      <c r="I251" s="154"/>
      <c r="J251" s="111"/>
      <c r="K251" s="119"/>
    </row>
    <row r="252" spans="1:11" ht="18.75">
      <c r="A252" s="111"/>
      <c r="B252" s="121" t="s">
        <v>262</v>
      </c>
      <c r="C252" s="162"/>
      <c r="D252" s="123"/>
      <c r="E252" s="152"/>
      <c r="F252" s="153"/>
      <c r="G252" s="154"/>
      <c r="H252" s="154"/>
      <c r="I252" s="154"/>
      <c r="J252" s="111"/>
      <c r="K252" s="119"/>
    </row>
    <row r="253" spans="1:11" ht="18.75">
      <c r="A253" s="111">
        <v>161</v>
      </c>
      <c r="B253" s="121" t="s">
        <v>222</v>
      </c>
      <c r="C253" s="162"/>
      <c r="D253" s="123" t="s">
        <v>72</v>
      </c>
      <c r="E253" s="152"/>
      <c r="F253" s="153"/>
      <c r="G253" s="154"/>
      <c r="H253" s="154"/>
      <c r="I253" s="154"/>
      <c r="J253" s="111"/>
      <c r="K253" s="120"/>
    </row>
    <row r="254" spans="1:11" ht="18.75">
      <c r="A254" s="111"/>
      <c r="B254" s="121" t="s">
        <v>221</v>
      </c>
      <c r="C254" s="162"/>
      <c r="D254" s="123"/>
      <c r="E254" s="152"/>
      <c r="F254" s="153"/>
      <c r="G254" s="154"/>
      <c r="H254" s="154"/>
      <c r="I254" s="154"/>
      <c r="J254" s="111"/>
      <c r="K254" s="120"/>
    </row>
    <row r="255" spans="1:11" ht="18.75">
      <c r="A255" s="111">
        <v>162</v>
      </c>
      <c r="B255" s="121" t="s">
        <v>223</v>
      </c>
      <c r="C255" s="162"/>
      <c r="D255" s="123" t="s">
        <v>72</v>
      </c>
      <c r="E255" s="152"/>
      <c r="F255" s="153"/>
      <c r="G255" s="154"/>
      <c r="H255" s="154"/>
      <c r="I255" s="154"/>
      <c r="J255" s="111"/>
      <c r="K255" s="120"/>
    </row>
    <row r="256" spans="1:11" ht="18.75">
      <c r="A256" s="111">
        <v>163</v>
      </c>
      <c r="B256" s="121" t="s">
        <v>224</v>
      </c>
      <c r="C256" s="162"/>
      <c r="D256" s="123" t="s">
        <v>72</v>
      </c>
      <c r="E256" s="152"/>
      <c r="F256" s="153"/>
      <c r="G256" s="154"/>
      <c r="H256" s="154"/>
      <c r="I256" s="154"/>
      <c r="J256" s="111"/>
      <c r="K256" s="120"/>
    </row>
    <row r="257" spans="1:11" ht="18.75">
      <c r="A257" s="111">
        <v>164</v>
      </c>
      <c r="B257" s="121" t="s">
        <v>225</v>
      </c>
      <c r="C257" s="162"/>
      <c r="D257" s="123" t="s">
        <v>72</v>
      </c>
      <c r="E257" s="152"/>
      <c r="F257" s="153"/>
      <c r="G257" s="154"/>
      <c r="H257" s="154"/>
      <c r="I257" s="154"/>
      <c r="J257" s="111"/>
      <c r="K257" s="120"/>
    </row>
    <row r="258" spans="1:11" ht="18.75">
      <c r="A258" s="111">
        <v>165</v>
      </c>
      <c r="B258" s="121" t="s">
        <v>265</v>
      </c>
      <c r="C258" s="162"/>
      <c r="D258" s="123" t="s">
        <v>72</v>
      </c>
      <c r="E258" s="152"/>
      <c r="F258" s="153"/>
      <c r="G258" s="154"/>
      <c r="H258" s="154"/>
      <c r="I258" s="154"/>
      <c r="J258" s="111"/>
      <c r="K258" s="120"/>
    </row>
    <row r="259" spans="1:11" ht="18.75">
      <c r="A259" s="111">
        <v>166</v>
      </c>
      <c r="B259" s="121" t="s">
        <v>264</v>
      </c>
      <c r="C259" s="162"/>
      <c r="D259" s="123" t="s">
        <v>72</v>
      </c>
      <c r="E259" s="152"/>
      <c r="F259" s="153"/>
      <c r="G259" s="154"/>
      <c r="H259" s="154"/>
      <c r="I259" s="154"/>
      <c r="J259" s="111"/>
      <c r="K259" s="120"/>
    </row>
    <row r="260" spans="1:11" ht="18.75">
      <c r="A260" s="111">
        <v>167</v>
      </c>
      <c r="B260" s="108" t="s">
        <v>226</v>
      </c>
      <c r="C260" s="162"/>
      <c r="D260" s="109" t="s">
        <v>72</v>
      </c>
      <c r="E260" s="152"/>
      <c r="F260" s="153"/>
      <c r="G260" s="154"/>
      <c r="H260" s="154"/>
      <c r="I260" s="154"/>
      <c r="J260" s="111"/>
      <c r="K260" s="119">
        <f>SUM(I178:I260)</f>
        <v>0</v>
      </c>
    </row>
    <row r="261" spans="1:11" ht="18.75">
      <c r="A261" s="111"/>
      <c r="B261" s="108" t="s">
        <v>227</v>
      </c>
      <c r="C261" s="162"/>
      <c r="D261" s="161"/>
      <c r="E261" s="158"/>
      <c r="F261" s="158"/>
      <c r="G261" s="110"/>
      <c r="H261" s="110"/>
      <c r="I261" s="110"/>
      <c r="J261" s="111"/>
      <c r="K261" s="80"/>
    </row>
    <row r="262" spans="1:10" ht="18.75">
      <c r="A262" s="148"/>
      <c r="B262" s="163"/>
      <c r="C262" s="134"/>
      <c r="D262" s="151"/>
      <c r="E262" s="112"/>
      <c r="F262" s="124"/>
      <c r="G262" s="125"/>
      <c r="H262" s="125"/>
      <c r="I262" s="125"/>
      <c r="J262" s="164"/>
    </row>
    <row r="263" spans="1:10" ht="18.75">
      <c r="A263" s="165"/>
      <c r="B263" s="140" t="s">
        <v>228</v>
      </c>
      <c r="C263" s="141"/>
      <c r="D263" s="166"/>
      <c r="E263" s="167"/>
      <c r="F263" s="168"/>
      <c r="G263" s="169"/>
      <c r="H263" s="169"/>
      <c r="I263" s="145"/>
      <c r="J263" s="170"/>
    </row>
    <row r="264" spans="1:10" ht="18.75">
      <c r="A264" s="148"/>
      <c r="B264" s="163"/>
      <c r="C264" s="134"/>
      <c r="D264" s="151"/>
      <c r="E264" s="112"/>
      <c r="F264" s="124"/>
      <c r="G264" s="125"/>
      <c r="H264" s="125"/>
      <c r="I264" s="125"/>
      <c r="J264" s="164"/>
    </row>
    <row r="265" spans="1:10" ht="18.75">
      <c r="A265" s="148"/>
      <c r="B265" s="163"/>
      <c r="C265" s="134"/>
      <c r="D265" s="151"/>
      <c r="E265" s="112"/>
      <c r="F265" s="124"/>
      <c r="G265" s="125"/>
      <c r="H265" s="125"/>
      <c r="I265" s="125"/>
      <c r="J265" s="164"/>
    </row>
    <row r="266" spans="1:10" ht="18.75">
      <c r="A266" s="148"/>
      <c r="B266" s="163"/>
      <c r="C266" s="134"/>
      <c r="D266" s="151"/>
      <c r="E266" s="112"/>
      <c r="F266" s="124"/>
      <c r="G266" s="125"/>
      <c r="H266" s="125"/>
      <c r="I266" s="125"/>
      <c r="J266" s="164"/>
    </row>
    <row r="267" spans="1:10" ht="18.75">
      <c r="A267" s="148"/>
      <c r="B267" s="163"/>
      <c r="C267" s="134"/>
      <c r="D267" s="151"/>
      <c r="E267" s="112"/>
      <c r="F267" s="124"/>
      <c r="G267" s="125"/>
      <c r="H267" s="125"/>
      <c r="I267" s="125"/>
      <c r="J267" s="164"/>
    </row>
    <row r="268" spans="1:10" ht="18.75">
      <c r="A268" s="148"/>
      <c r="B268" s="163"/>
      <c r="C268" s="134"/>
      <c r="D268" s="151"/>
      <c r="E268" s="112"/>
      <c r="F268" s="124"/>
      <c r="G268" s="125"/>
      <c r="H268" s="125"/>
      <c r="I268" s="125"/>
      <c r="J268" s="164"/>
    </row>
    <row r="269" spans="1:10" ht="18.75">
      <c r="A269" s="148"/>
      <c r="B269" s="163"/>
      <c r="C269" s="134"/>
      <c r="D269" s="151"/>
      <c r="E269" s="112"/>
      <c r="F269" s="124"/>
      <c r="G269" s="125"/>
      <c r="H269" s="125"/>
      <c r="I269" s="125"/>
      <c r="J269" s="164"/>
    </row>
    <row r="270" spans="1:10" ht="18.75">
      <c r="A270" s="148"/>
      <c r="B270" s="163"/>
      <c r="C270" s="134"/>
      <c r="D270" s="151"/>
      <c r="E270" s="112"/>
      <c r="F270" s="124"/>
      <c r="G270" s="125"/>
      <c r="H270" s="125"/>
      <c r="I270" s="125"/>
      <c r="J270" s="164"/>
    </row>
    <row r="271" spans="1:10" ht="18.75">
      <c r="A271" s="148"/>
      <c r="B271" s="163"/>
      <c r="C271" s="134"/>
      <c r="D271" s="151"/>
      <c r="E271" s="112"/>
      <c r="F271" s="124"/>
      <c r="G271" s="125"/>
      <c r="H271" s="125"/>
      <c r="I271" s="125"/>
      <c r="J271" s="164"/>
    </row>
    <row r="272" spans="1:10" ht="18.75">
      <c r="A272" s="148"/>
      <c r="B272" s="163"/>
      <c r="C272" s="134"/>
      <c r="D272" s="151"/>
      <c r="E272" s="112"/>
      <c r="F272" s="124"/>
      <c r="G272" s="125"/>
      <c r="H272" s="125"/>
      <c r="I272" s="125"/>
      <c r="J272" s="164"/>
    </row>
    <row r="273" spans="1:10" ht="18.75">
      <c r="A273" s="148"/>
      <c r="B273" s="163"/>
      <c r="C273" s="134"/>
      <c r="D273" s="151"/>
      <c r="E273" s="112"/>
      <c r="F273" s="124"/>
      <c r="G273" s="125"/>
      <c r="H273" s="125"/>
      <c r="I273" s="125"/>
      <c r="J273" s="164"/>
    </row>
    <row r="274" spans="1:11" ht="18.75">
      <c r="A274" s="148"/>
      <c r="B274" s="163"/>
      <c r="C274" s="134"/>
      <c r="D274" s="151"/>
      <c r="E274" s="112"/>
      <c r="F274" s="124"/>
      <c r="G274" s="125"/>
      <c r="H274" s="125"/>
      <c r="I274" s="125"/>
      <c r="J274" s="164"/>
      <c r="K274" s="57">
        <f>SUM(I270:I274)</f>
        <v>0</v>
      </c>
    </row>
    <row r="275" spans="1:10" ht="18.75">
      <c r="A275" s="148"/>
      <c r="B275" s="163"/>
      <c r="C275" s="134"/>
      <c r="D275" s="151"/>
      <c r="E275" s="112"/>
      <c r="F275" s="124"/>
      <c r="G275" s="125"/>
      <c r="H275" s="125"/>
      <c r="I275" s="125"/>
      <c r="J275" s="164"/>
    </row>
    <row r="276" spans="1:10" ht="18.75">
      <c r="A276" s="148"/>
      <c r="B276" s="163"/>
      <c r="C276" s="134"/>
      <c r="D276" s="151"/>
      <c r="E276" s="112"/>
      <c r="F276" s="124"/>
      <c r="G276" s="125"/>
      <c r="H276" s="125"/>
      <c r="I276" s="125"/>
      <c r="J276" s="164"/>
    </row>
    <row r="277" spans="1:10" ht="18.75">
      <c r="A277" s="148"/>
      <c r="B277" s="163"/>
      <c r="C277" s="134"/>
      <c r="D277" s="151"/>
      <c r="E277" s="112"/>
      <c r="F277" s="124"/>
      <c r="G277" s="125"/>
      <c r="H277" s="125"/>
      <c r="I277" s="125"/>
      <c r="J277" s="164"/>
    </row>
    <row r="278" spans="1:10" ht="18.75">
      <c r="A278" s="148"/>
      <c r="B278" s="163"/>
      <c r="C278" s="134"/>
      <c r="D278" s="151"/>
      <c r="E278" s="112"/>
      <c r="F278" s="124"/>
      <c r="G278" s="125"/>
      <c r="H278" s="125"/>
      <c r="I278" s="125"/>
      <c r="J278" s="164"/>
    </row>
    <row r="279" spans="1:10" ht="18.75">
      <c r="A279" s="148"/>
      <c r="B279" s="163"/>
      <c r="C279" s="134"/>
      <c r="D279" s="151"/>
      <c r="E279" s="112"/>
      <c r="F279" s="124"/>
      <c r="G279" s="125"/>
      <c r="H279" s="125"/>
      <c r="I279" s="125"/>
      <c r="J279" s="164"/>
    </row>
    <row r="280" spans="1:10" ht="18.75">
      <c r="A280" s="148"/>
      <c r="B280" s="163"/>
      <c r="C280" s="134"/>
      <c r="D280" s="151"/>
      <c r="E280" s="112"/>
      <c r="F280" s="124"/>
      <c r="G280" s="125"/>
      <c r="H280" s="125"/>
      <c r="I280" s="125"/>
      <c r="J280" s="164"/>
    </row>
    <row r="281" spans="1:11" ht="18.75">
      <c r="A281" s="148"/>
      <c r="B281" s="163"/>
      <c r="C281" s="134"/>
      <c r="D281" s="151"/>
      <c r="E281" s="112"/>
      <c r="F281" s="124"/>
      <c r="G281" s="125"/>
      <c r="H281" s="125"/>
      <c r="I281" s="125"/>
      <c r="J281" s="164"/>
      <c r="K281" s="57">
        <f>SUM(I278:I281)</f>
        <v>0</v>
      </c>
    </row>
    <row r="282" spans="1:10" ht="18.75">
      <c r="A282" s="148"/>
      <c r="B282" s="163"/>
      <c r="C282" s="134"/>
      <c r="D282" s="151"/>
      <c r="E282" s="112"/>
      <c r="F282" s="124"/>
      <c r="G282" s="125"/>
      <c r="H282" s="125"/>
      <c r="I282" s="125"/>
      <c r="J282" s="164"/>
    </row>
    <row r="283" spans="1:10" ht="18.75">
      <c r="A283" s="148"/>
      <c r="B283" s="163"/>
      <c r="C283" s="134"/>
      <c r="D283" s="151"/>
      <c r="E283" s="112"/>
      <c r="F283" s="124"/>
      <c r="G283" s="125"/>
      <c r="H283" s="125"/>
      <c r="I283" s="125"/>
      <c r="J283" s="164"/>
    </row>
    <row r="284" spans="1:10" ht="18.75">
      <c r="A284" s="148"/>
      <c r="B284" s="163"/>
      <c r="C284" s="134"/>
      <c r="D284" s="151"/>
      <c r="E284" s="112"/>
      <c r="F284" s="124"/>
      <c r="G284" s="125"/>
      <c r="H284" s="125"/>
      <c r="I284" s="125"/>
      <c r="J284" s="164"/>
    </row>
    <row r="285" spans="1:10" ht="18.75">
      <c r="A285" s="148"/>
      <c r="B285" s="163"/>
      <c r="C285" s="134"/>
      <c r="D285" s="151"/>
      <c r="E285" s="112"/>
      <c r="F285" s="124"/>
      <c r="G285" s="125"/>
      <c r="H285" s="125"/>
      <c r="I285" s="125"/>
      <c r="J285" s="164"/>
    </row>
    <row r="286" spans="1:10" ht="18.75">
      <c r="A286" s="148"/>
      <c r="B286" s="163"/>
      <c r="C286" s="134"/>
      <c r="D286" s="151"/>
      <c r="E286" s="112"/>
      <c r="F286" s="124"/>
      <c r="G286" s="125"/>
      <c r="H286" s="125"/>
      <c r="I286" s="125"/>
      <c r="J286" s="164"/>
    </row>
    <row r="287" spans="1:10" ht="18.75">
      <c r="A287" s="148"/>
      <c r="B287" s="163"/>
      <c r="C287" s="134"/>
      <c r="D287" s="151"/>
      <c r="E287" s="112"/>
      <c r="F287" s="124"/>
      <c r="G287" s="125"/>
      <c r="H287" s="125"/>
      <c r="I287" s="125"/>
      <c r="J287" s="164"/>
    </row>
    <row r="288" spans="1:10" ht="18.75">
      <c r="A288" s="148"/>
      <c r="B288" s="163"/>
      <c r="C288" s="134"/>
      <c r="D288" s="151"/>
      <c r="E288" s="112"/>
      <c r="F288" s="124"/>
      <c r="G288" s="125"/>
      <c r="H288" s="125"/>
      <c r="I288" s="125"/>
      <c r="J288" s="164"/>
    </row>
    <row r="289" spans="1:10" ht="18.75">
      <c r="A289" s="148"/>
      <c r="B289" s="163"/>
      <c r="C289" s="134"/>
      <c r="D289" s="151"/>
      <c r="E289" s="112"/>
      <c r="F289" s="124"/>
      <c r="G289" s="125"/>
      <c r="H289" s="125"/>
      <c r="I289" s="125"/>
      <c r="J289" s="164"/>
    </row>
    <row r="290" spans="1:10" ht="18.75">
      <c r="A290" s="148"/>
      <c r="B290" s="163"/>
      <c r="C290" s="134"/>
      <c r="D290" s="151"/>
      <c r="E290" s="112"/>
      <c r="F290" s="124"/>
      <c r="G290" s="125"/>
      <c r="H290" s="125"/>
      <c r="I290" s="125"/>
      <c r="J290" s="164"/>
    </row>
    <row r="291" spans="1:10" ht="18.75">
      <c r="A291" s="148"/>
      <c r="B291" s="163"/>
      <c r="C291" s="134"/>
      <c r="D291" s="151"/>
      <c r="E291" s="112"/>
      <c r="F291" s="124"/>
      <c r="G291" s="125"/>
      <c r="H291" s="125"/>
      <c r="I291" s="125"/>
      <c r="J291" s="164"/>
    </row>
    <row r="292" spans="1:10" ht="18.75">
      <c r="A292" s="148"/>
      <c r="B292" s="163"/>
      <c r="C292" s="134"/>
      <c r="D292" s="151"/>
      <c r="E292" s="112"/>
      <c r="F292" s="124"/>
      <c r="G292" s="125"/>
      <c r="H292" s="125"/>
      <c r="I292" s="125"/>
      <c r="J292" s="164"/>
    </row>
    <row r="293" spans="1:10" ht="18.75">
      <c r="A293" s="148"/>
      <c r="B293" s="163"/>
      <c r="C293" s="134"/>
      <c r="D293" s="151"/>
      <c r="E293" s="112"/>
      <c r="F293" s="124"/>
      <c r="G293" s="125"/>
      <c r="H293" s="125"/>
      <c r="I293" s="125"/>
      <c r="J293" s="164"/>
    </row>
    <row r="294" spans="1:10" ht="18.75">
      <c r="A294" s="148"/>
      <c r="B294" s="163"/>
      <c r="C294" s="134"/>
      <c r="D294" s="151"/>
      <c r="E294" s="112"/>
      <c r="F294" s="124"/>
      <c r="G294" s="125"/>
      <c r="H294" s="125"/>
      <c r="I294" s="125"/>
      <c r="J294" s="164"/>
    </row>
    <row r="295" spans="1:10" ht="18.75">
      <c r="A295" s="148"/>
      <c r="B295" s="163"/>
      <c r="C295" s="134"/>
      <c r="D295" s="151"/>
      <c r="E295" s="112"/>
      <c r="F295" s="124"/>
      <c r="G295" s="125"/>
      <c r="H295" s="125"/>
      <c r="I295" s="125"/>
      <c r="J295" s="164"/>
    </row>
    <row r="296" spans="1:10" ht="18.75">
      <c r="A296" s="148"/>
      <c r="B296" s="163"/>
      <c r="C296" s="134"/>
      <c r="D296" s="151"/>
      <c r="E296" s="112"/>
      <c r="F296" s="124"/>
      <c r="G296" s="125"/>
      <c r="H296" s="125"/>
      <c r="I296" s="125"/>
      <c r="J296" s="164"/>
    </row>
    <row r="297" spans="1:10" ht="18.75">
      <c r="A297" s="148"/>
      <c r="B297" s="163"/>
      <c r="C297" s="134"/>
      <c r="D297" s="151"/>
      <c r="E297" s="112"/>
      <c r="F297" s="124"/>
      <c r="G297" s="125"/>
      <c r="H297" s="125"/>
      <c r="I297" s="125"/>
      <c r="J297" s="164"/>
    </row>
    <row r="298" spans="1:10" ht="18.75">
      <c r="A298" s="148"/>
      <c r="B298" s="163"/>
      <c r="C298" s="134"/>
      <c r="D298" s="151"/>
      <c r="E298" s="112"/>
      <c r="F298" s="124"/>
      <c r="G298" s="125"/>
      <c r="H298" s="125"/>
      <c r="I298" s="125"/>
      <c r="J298" s="164"/>
    </row>
    <row r="299" spans="1:10" ht="18.75">
      <c r="A299" s="148"/>
      <c r="B299" s="163"/>
      <c r="C299" s="134"/>
      <c r="D299" s="151"/>
      <c r="E299" s="112"/>
      <c r="F299" s="124"/>
      <c r="G299" s="125"/>
      <c r="H299" s="125"/>
      <c r="I299" s="125"/>
      <c r="J299" s="164"/>
    </row>
    <row r="300" spans="1:10" ht="18.75">
      <c r="A300" s="148"/>
      <c r="B300" s="163"/>
      <c r="C300" s="134"/>
      <c r="D300" s="151"/>
      <c r="E300" s="112"/>
      <c r="F300" s="124"/>
      <c r="G300" s="125"/>
      <c r="H300" s="125"/>
      <c r="I300" s="125"/>
      <c r="J300" s="164"/>
    </row>
    <row r="301" spans="1:10" ht="18.75">
      <c r="A301" s="148"/>
      <c r="B301" s="163"/>
      <c r="C301" s="134"/>
      <c r="D301" s="151"/>
      <c r="E301" s="112"/>
      <c r="F301" s="124"/>
      <c r="G301" s="125"/>
      <c r="H301" s="125"/>
      <c r="I301" s="125"/>
      <c r="J301" s="164"/>
    </row>
    <row r="302" spans="1:10" ht="18.75">
      <c r="A302" s="148"/>
      <c r="B302" s="163"/>
      <c r="C302" s="134"/>
      <c r="D302" s="151"/>
      <c r="E302" s="112"/>
      <c r="F302" s="124"/>
      <c r="G302" s="125"/>
      <c r="H302" s="125"/>
      <c r="I302" s="125"/>
      <c r="J302" s="164"/>
    </row>
    <row r="303" spans="1:10" ht="18.75">
      <c r="A303" s="148"/>
      <c r="B303" s="163"/>
      <c r="C303" s="134"/>
      <c r="D303" s="151"/>
      <c r="E303" s="112"/>
      <c r="F303" s="124"/>
      <c r="G303" s="125"/>
      <c r="H303" s="125"/>
      <c r="I303" s="125"/>
      <c r="J303" s="164"/>
    </row>
    <row r="304" spans="1:10" ht="18.75">
      <c r="A304" s="148"/>
      <c r="B304" s="163"/>
      <c r="C304" s="134"/>
      <c r="D304" s="151"/>
      <c r="E304" s="112"/>
      <c r="F304" s="124"/>
      <c r="G304" s="125"/>
      <c r="H304" s="125"/>
      <c r="I304" s="125"/>
      <c r="J304" s="164"/>
    </row>
    <row r="305" spans="1:10" ht="18.75">
      <c r="A305" s="148"/>
      <c r="B305" s="163"/>
      <c r="C305" s="134"/>
      <c r="D305" s="151"/>
      <c r="E305" s="112"/>
      <c r="F305" s="124"/>
      <c r="G305" s="125"/>
      <c r="H305" s="125"/>
      <c r="I305" s="125"/>
      <c r="J305" s="164"/>
    </row>
    <row r="306" spans="1:10" ht="18.75">
      <c r="A306" s="148"/>
      <c r="B306" s="163"/>
      <c r="C306" s="134"/>
      <c r="D306" s="151"/>
      <c r="E306" s="112"/>
      <c r="F306" s="124"/>
      <c r="G306" s="125"/>
      <c r="H306" s="125"/>
      <c r="I306" s="125"/>
      <c r="J306" s="164"/>
    </row>
    <row r="307" spans="1:10" ht="18.75">
      <c r="A307" s="148"/>
      <c r="B307" s="163"/>
      <c r="C307" s="134"/>
      <c r="D307" s="151"/>
      <c r="E307" s="112"/>
      <c r="F307" s="124"/>
      <c r="G307" s="125"/>
      <c r="H307" s="125"/>
      <c r="I307" s="125"/>
      <c r="J307" s="164"/>
    </row>
    <row r="308" spans="1:10" ht="18.75">
      <c r="A308" s="148"/>
      <c r="B308" s="163"/>
      <c r="C308" s="134"/>
      <c r="D308" s="151"/>
      <c r="E308" s="112"/>
      <c r="F308" s="124"/>
      <c r="G308" s="125"/>
      <c r="H308" s="125"/>
      <c r="I308" s="125"/>
      <c r="J308" s="164"/>
    </row>
    <row r="309" spans="1:10" ht="18.75">
      <c r="A309" s="148"/>
      <c r="B309" s="163"/>
      <c r="C309" s="134"/>
      <c r="D309" s="151"/>
      <c r="E309" s="112"/>
      <c r="F309" s="124"/>
      <c r="G309" s="125"/>
      <c r="H309" s="125"/>
      <c r="I309" s="125"/>
      <c r="J309" s="164"/>
    </row>
    <row r="310" spans="1:10" ht="18.75">
      <c r="A310" s="148"/>
      <c r="B310" s="163"/>
      <c r="C310" s="134"/>
      <c r="D310" s="151"/>
      <c r="E310" s="112"/>
      <c r="F310" s="124"/>
      <c r="G310" s="125"/>
      <c r="H310" s="125"/>
      <c r="I310" s="125"/>
      <c r="J310" s="164"/>
    </row>
    <row r="311" spans="1:10" ht="18.75">
      <c r="A311" s="148"/>
      <c r="B311" s="163"/>
      <c r="C311" s="134"/>
      <c r="D311" s="151"/>
      <c r="E311" s="112"/>
      <c r="F311" s="124"/>
      <c r="G311" s="125"/>
      <c r="H311" s="125"/>
      <c r="I311" s="125"/>
      <c r="J311" s="164"/>
    </row>
    <row r="312" spans="1:10" ht="18.75">
      <c r="A312" s="148"/>
      <c r="B312" s="163"/>
      <c r="C312" s="134"/>
      <c r="D312" s="151"/>
      <c r="E312" s="112"/>
      <c r="F312" s="124"/>
      <c r="G312" s="125"/>
      <c r="H312" s="125"/>
      <c r="I312" s="125"/>
      <c r="J312" s="164"/>
    </row>
    <row r="313" spans="1:10" ht="18.75">
      <c r="A313" s="148"/>
      <c r="B313" s="163"/>
      <c r="C313" s="134"/>
      <c r="D313" s="151"/>
      <c r="E313" s="112"/>
      <c r="F313" s="124"/>
      <c r="G313" s="125"/>
      <c r="H313" s="125"/>
      <c r="I313" s="125"/>
      <c r="J313" s="164"/>
    </row>
    <row r="314" spans="1:10" ht="18.75">
      <c r="A314" s="148"/>
      <c r="B314" s="163"/>
      <c r="C314" s="134"/>
      <c r="D314" s="151"/>
      <c r="E314" s="112"/>
      <c r="F314" s="124"/>
      <c r="G314" s="125"/>
      <c r="H314" s="125"/>
      <c r="I314" s="125"/>
      <c r="J314" s="164"/>
    </row>
    <row r="315" spans="1:10" ht="18.75">
      <c r="A315" s="148"/>
      <c r="B315" s="163"/>
      <c r="C315" s="134"/>
      <c r="D315" s="151"/>
      <c r="E315" s="112"/>
      <c r="F315" s="124"/>
      <c r="G315" s="125"/>
      <c r="H315" s="125"/>
      <c r="I315" s="125"/>
      <c r="J315" s="164"/>
    </row>
    <row r="316" spans="1:10" ht="18.75">
      <c r="A316" s="148"/>
      <c r="B316" s="163"/>
      <c r="C316" s="134"/>
      <c r="D316" s="151"/>
      <c r="E316" s="112"/>
      <c r="F316" s="124"/>
      <c r="G316" s="125"/>
      <c r="H316" s="125"/>
      <c r="I316" s="125"/>
      <c r="J316" s="164"/>
    </row>
    <row r="317" spans="1:10" ht="18.75">
      <c r="A317" s="148"/>
      <c r="B317" s="163"/>
      <c r="C317" s="134"/>
      <c r="D317" s="151"/>
      <c r="E317" s="112"/>
      <c r="F317" s="124"/>
      <c r="G317" s="125"/>
      <c r="H317" s="125"/>
      <c r="I317" s="125"/>
      <c r="J317" s="164"/>
    </row>
    <row r="318" spans="1:10" ht="18.75">
      <c r="A318" s="148"/>
      <c r="B318" s="163"/>
      <c r="C318" s="134"/>
      <c r="D318" s="151"/>
      <c r="E318" s="112"/>
      <c r="F318" s="124"/>
      <c r="G318" s="125"/>
      <c r="H318" s="125"/>
      <c r="I318" s="125"/>
      <c r="J318" s="164"/>
    </row>
    <row r="319" spans="1:10" ht="18.75">
      <c r="A319" s="148"/>
      <c r="B319" s="163"/>
      <c r="C319" s="134"/>
      <c r="D319" s="151"/>
      <c r="E319" s="112"/>
      <c r="F319" s="124"/>
      <c r="G319" s="125"/>
      <c r="H319" s="125"/>
      <c r="I319" s="125"/>
      <c r="J319" s="164"/>
    </row>
    <row r="320" spans="1:10" ht="18.75">
      <c r="A320" s="148"/>
      <c r="B320" s="163"/>
      <c r="C320" s="134"/>
      <c r="D320" s="151"/>
      <c r="E320" s="112"/>
      <c r="F320" s="124"/>
      <c r="G320" s="125"/>
      <c r="H320" s="125"/>
      <c r="I320" s="125"/>
      <c r="J320" s="164"/>
    </row>
    <row r="321" spans="1:10" ht="18.75">
      <c r="A321" s="111"/>
      <c r="B321" s="132"/>
      <c r="C321" s="134"/>
      <c r="D321" s="123"/>
      <c r="E321" s="112"/>
      <c r="F321" s="124"/>
      <c r="G321" s="125"/>
      <c r="H321" s="125"/>
      <c r="I321" s="137"/>
      <c r="J321" s="108"/>
    </row>
    <row r="322" spans="1:10" ht="18.75">
      <c r="A322" s="111"/>
      <c r="B322" s="132"/>
      <c r="C322" s="134"/>
      <c r="D322" s="123"/>
      <c r="E322" s="112"/>
      <c r="F322" s="124"/>
      <c r="G322" s="125"/>
      <c r="H322" s="125"/>
      <c r="I322" s="137"/>
      <c r="J322" s="108"/>
    </row>
    <row r="323" spans="1:10" ht="18.75">
      <c r="A323" s="111"/>
      <c r="B323" s="132"/>
      <c r="C323" s="134"/>
      <c r="D323" s="123"/>
      <c r="E323" s="112"/>
      <c r="F323" s="124"/>
      <c r="G323" s="125"/>
      <c r="H323" s="125"/>
      <c r="I323" s="137"/>
      <c r="J323" s="108"/>
    </row>
    <row r="324" spans="1:10" ht="18.75">
      <c r="A324" s="111"/>
      <c r="B324" s="132"/>
      <c r="C324" s="134"/>
      <c r="D324" s="123"/>
      <c r="E324" s="112"/>
      <c r="F324" s="124"/>
      <c r="G324" s="125"/>
      <c r="H324" s="125"/>
      <c r="I324" s="137"/>
      <c r="J324" s="108"/>
    </row>
    <row r="325" spans="1:10" ht="18.75">
      <c r="A325" s="111"/>
      <c r="B325" s="132"/>
      <c r="C325" s="134"/>
      <c r="D325" s="123"/>
      <c r="E325" s="112"/>
      <c r="F325" s="124"/>
      <c r="G325" s="125"/>
      <c r="H325" s="125"/>
      <c r="I325" s="137"/>
      <c r="J325" s="108"/>
    </row>
    <row r="326" spans="1:10" ht="18.75">
      <c r="A326" s="111"/>
      <c r="B326" s="132"/>
      <c r="C326" s="134"/>
      <c r="D326" s="123"/>
      <c r="E326" s="112"/>
      <c r="F326" s="124"/>
      <c r="G326" s="125"/>
      <c r="H326" s="125"/>
      <c r="I326" s="137"/>
      <c r="J326" s="108"/>
    </row>
    <row r="327" spans="1:10" ht="18.75">
      <c r="A327" s="111"/>
      <c r="B327" s="132"/>
      <c r="C327" s="134"/>
      <c r="D327" s="123"/>
      <c r="E327" s="112"/>
      <c r="F327" s="124"/>
      <c r="G327" s="125"/>
      <c r="H327" s="125"/>
      <c r="I327" s="137"/>
      <c r="J327" s="108"/>
    </row>
    <row r="328" spans="1:10" ht="18.75">
      <c r="A328" s="111"/>
      <c r="B328" s="132"/>
      <c r="C328" s="134"/>
      <c r="D328" s="123"/>
      <c r="E328" s="112"/>
      <c r="F328" s="124"/>
      <c r="G328" s="125"/>
      <c r="H328" s="125"/>
      <c r="I328" s="137"/>
      <c r="J328" s="108"/>
    </row>
    <row r="329" spans="1:10" ht="18.75">
      <c r="A329" s="111"/>
      <c r="B329" s="132"/>
      <c r="C329" s="134"/>
      <c r="D329" s="123"/>
      <c r="E329" s="112"/>
      <c r="F329" s="124"/>
      <c r="G329" s="125"/>
      <c r="H329" s="125"/>
      <c r="I329" s="137"/>
      <c r="J329" s="108"/>
    </row>
    <row r="330" spans="1:10" ht="18.75">
      <c r="A330" s="111"/>
      <c r="B330" s="132"/>
      <c r="C330" s="134"/>
      <c r="D330" s="123"/>
      <c r="E330" s="112"/>
      <c r="F330" s="124"/>
      <c r="G330" s="125"/>
      <c r="H330" s="125"/>
      <c r="I330" s="137"/>
      <c r="J330" s="108"/>
    </row>
    <row r="331" spans="1:10" ht="18.75">
      <c r="A331" s="111"/>
      <c r="B331" s="132"/>
      <c r="C331" s="134"/>
      <c r="D331" s="123"/>
      <c r="E331" s="112"/>
      <c r="F331" s="124"/>
      <c r="G331" s="125"/>
      <c r="H331" s="125"/>
      <c r="I331" s="137"/>
      <c r="J331" s="108"/>
    </row>
    <row r="332" spans="1:10" ht="18.75">
      <c r="A332" s="111"/>
      <c r="B332" s="132"/>
      <c r="C332" s="134"/>
      <c r="D332" s="123"/>
      <c r="E332" s="112"/>
      <c r="F332" s="124"/>
      <c r="G332" s="125"/>
      <c r="H332" s="125"/>
      <c r="I332" s="137"/>
      <c r="J332" s="108"/>
    </row>
    <row r="333" spans="1:10" ht="18.75">
      <c r="A333" s="111"/>
      <c r="B333" s="132"/>
      <c r="C333" s="134"/>
      <c r="D333" s="123"/>
      <c r="E333" s="112"/>
      <c r="F333" s="124"/>
      <c r="G333" s="125"/>
      <c r="H333" s="125"/>
      <c r="I333" s="137"/>
      <c r="J333" s="108"/>
    </row>
    <row r="334" spans="1:10" ht="18.75">
      <c r="A334" s="111"/>
      <c r="B334" s="132"/>
      <c r="C334" s="134"/>
      <c r="D334" s="123"/>
      <c r="E334" s="112"/>
      <c r="F334" s="124"/>
      <c r="G334" s="125"/>
      <c r="H334" s="125"/>
      <c r="I334" s="137"/>
      <c r="J334" s="108"/>
    </row>
    <row r="335" spans="1:10" ht="18.75">
      <c r="A335" s="111"/>
      <c r="B335" s="132"/>
      <c r="C335" s="134"/>
      <c r="D335" s="123"/>
      <c r="E335" s="112"/>
      <c r="F335" s="124"/>
      <c r="G335" s="125"/>
      <c r="H335" s="125"/>
      <c r="I335" s="137"/>
      <c r="J335" s="108"/>
    </row>
    <row r="336" spans="1:10" ht="18.75">
      <c r="A336" s="111"/>
      <c r="B336" s="132"/>
      <c r="C336" s="134"/>
      <c r="D336" s="123"/>
      <c r="E336" s="112"/>
      <c r="F336" s="124"/>
      <c r="G336" s="125"/>
      <c r="H336" s="125"/>
      <c r="I336" s="137"/>
      <c r="J336" s="108"/>
    </row>
    <row r="337" spans="1:10" ht="18.75">
      <c r="A337" s="111"/>
      <c r="B337" s="132"/>
      <c r="C337" s="134"/>
      <c r="D337" s="123"/>
      <c r="E337" s="112"/>
      <c r="F337" s="124"/>
      <c r="G337" s="125"/>
      <c r="H337" s="125"/>
      <c r="I337" s="137"/>
      <c r="J337" s="108"/>
    </row>
    <row r="338" spans="1:10" ht="18.75">
      <c r="A338" s="111"/>
      <c r="B338" s="132"/>
      <c r="C338" s="134"/>
      <c r="D338" s="123"/>
      <c r="E338" s="112"/>
      <c r="F338" s="124"/>
      <c r="G338" s="125"/>
      <c r="H338" s="125"/>
      <c r="I338" s="137"/>
      <c r="J338" s="108"/>
    </row>
    <row r="339" spans="1:10" ht="18.75">
      <c r="A339" s="111"/>
      <c r="B339" s="132"/>
      <c r="C339" s="134"/>
      <c r="D339" s="123"/>
      <c r="E339" s="112"/>
      <c r="F339" s="124"/>
      <c r="G339" s="125"/>
      <c r="H339" s="125"/>
      <c r="I339" s="137"/>
      <c r="J339" s="108"/>
    </row>
    <row r="340" spans="1:10" ht="18.75">
      <c r="A340" s="111"/>
      <c r="B340" s="132"/>
      <c r="C340" s="134"/>
      <c r="D340" s="123"/>
      <c r="E340" s="112"/>
      <c r="F340" s="124"/>
      <c r="G340" s="125"/>
      <c r="H340" s="125"/>
      <c r="I340" s="137"/>
      <c r="J340" s="108"/>
    </row>
    <row r="341" spans="1:10" ht="18.75">
      <c r="A341" s="111"/>
      <c r="B341" s="132"/>
      <c r="C341" s="134"/>
      <c r="D341" s="123"/>
      <c r="E341" s="112"/>
      <c r="F341" s="124"/>
      <c r="G341" s="125"/>
      <c r="H341" s="125"/>
      <c r="I341" s="137"/>
      <c r="J341" s="108"/>
    </row>
    <row r="342" spans="1:10" ht="18.75">
      <c r="A342" s="111"/>
      <c r="B342" s="132"/>
      <c r="C342" s="134"/>
      <c r="D342" s="123"/>
      <c r="E342" s="112"/>
      <c r="F342" s="124"/>
      <c r="G342" s="125"/>
      <c r="H342" s="125"/>
      <c r="I342" s="137"/>
      <c r="J342" s="108"/>
    </row>
    <row r="343" spans="1:10" ht="18.75">
      <c r="A343" s="111"/>
      <c r="B343" s="132"/>
      <c r="C343" s="134"/>
      <c r="D343" s="123"/>
      <c r="E343" s="112"/>
      <c r="F343" s="124"/>
      <c r="G343" s="125"/>
      <c r="H343" s="125"/>
      <c r="I343" s="137"/>
      <c r="J343" s="108"/>
    </row>
    <row r="344" spans="1:10" ht="18.75">
      <c r="A344" s="111"/>
      <c r="B344" s="132"/>
      <c r="C344" s="134"/>
      <c r="D344" s="123"/>
      <c r="E344" s="112"/>
      <c r="F344" s="124"/>
      <c r="G344" s="125"/>
      <c r="H344" s="125"/>
      <c r="I344" s="137"/>
      <c r="J344" s="108"/>
    </row>
    <row r="345" spans="1:10" ht="18.75">
      <c r="A345" s="111"/>
      <c r="B345" s="132"/>
      <c r="C345" s="134"/>
      <c r="D345" s="123"/>
      <c r="E345" s="112"/>
      <c r="F345" s="124"/>
      <c r="G345" s="125"/>
      <c r="H345" s="125"/>
      <c r="I345" s="137"/>
      <c r="J345" s="108"/>
    </row>
    <row r="346" spans="1:10" ht="18.75">
      <c r="A346" s="111"/>
      <c r="B346" s="132"/>
      <c r="C346" s="134"/>
      <c r="D346" s="123"/>
      <c r="E346" s="112"/>
      <c r="F346" s="124"/>
      <c r="G346" s="125"/>
      <c r="H346" s="125"/>
      <c r="I346" s="137"/>
      <c r="J346" s="108"/>
    </row>
    <row r="347" spans="1:10" ht="18.75">
      <c r="A347" s="111"/>
      <c r="B347" s="132"/>
      <c r="C347" s="134"/>
      <c r="D347" s="123"/>
      <c r="E347" s="112"/>
      <c r="F347" s="124"/>
      <c r="G347" s="125"/>
      <c r="H347" s="125"/>
      <c r="I347" s="137"/>
      <c r="J347" s="108"/>
    </row>
    <row r="348" spans="1:10" ht="18.75">
      <c r="A348" s="111"/>
      <c r="B348" s="132"/>
      <c r="C348" s="134"/>
      <c r="D348" s="123"/>
      <c r="E348" s="112"/>
      <c r="F348" s="124"/>
      <c r="G348" s="125"/>
      <c r="H348" s="125"/>
      <c r="I348" s="137"/>
      <c r="J348" s="108"/>
    </row>
    <row r="349" spans="1:10" ht="18.75">
      <c r="A349" s="111"/>
      <c r="B349" s="132"/>
      <c r="C349" s="134"/>
      <c r="D349" s="123"/>
      <c r="E349" s="112"/>
      <c r="F349" s="124"/>
      <c r="G349" s="125"/>
      <c r="H349" s="125"/>
      <c r="I349" s="137"/>
      <c r="J349" s="108"/>
    </row>
    <row r="350" spans="1:10" ht="18.75">
      <c r="A350" s="111"/>
      <c r="B350" s="132"/>
      <c r="C350" s="134"/>
      <c r="D350" s="123"/>
      <c r="E350" s="112"/>
      <c r="F350" s="124"/>
      <c r="G350" s="125"/>
      <c r="H350" s="125"/>
      <c r="I350" s="137"/>
      <c r="J350" s="108"/>
    </row>
    <row r="351" spans="1:10" ht="18.75">
      <c r="A351" s="111"/>
      <c r="B351" s="132"/>
      <c r="C351" s="134"/>
      <c r="D351" s="123"/>
      <c r="E351" s="112"/>
      <c r="F351" s="124"/>
      <c r="G351" s="125"/>
      <c r="H351" s="125"/>
      <c r="I351" s="137"/>
      <c r="J351" s="108"/>
    </row>
    <row r="352" spans="1:10" ht="18.75">
      <c r="A352" s="111"/>
      <c r="B352" s="132"/>
      <c r="C352" s="134"/>
      <c r="D352" s="123"/>
      <c r="E352" s="112"/>
      <c r="F352" s="124"/>
      <c r="G352" s="125"/>
      <c r="H352" s="125"/>
      <c r="I352" s="137"/>
      <c r="J352" s="108"/>
    </row>
    <row r="353" spans="1:10" ht="18.75">
      <c r="A353" s="111"/>
      <c r="B353" s="132"/>
      <c r="C353" s="134"/>
      <c r="D353" s="123"/>
      <c r="E353" s="112"/>
      <c r="F353" s="124"/>
      <c r="G353" s="125"/>
      <c r="H353" s="125"/>
      <c r="I353" s="137"/>
      <c r="J353" s="108"/>
    </row>
    <row r="354" spans="1:10" ht="18.75">
      <c r="A354" s="111"/>
      <c r="B354" s="132"/>
      <c r="C354" s="134"/>
      <c r="D354" s="123"/>
      <c r="E354" s="112"/>
      <c r="F354" s="124"/>
      <c r="G354" s="125"/>
      <c r="H354" s="125"/>
      <c r="I354" s="137"/>
      <c r="J354" s="108"/>
    </row>
    <row r="355" spans="1:10" ht="18.75">
      <c r="A355" s="111"/>
      <c r="B355" s="132"/>
      <c r="C355" s="134"/>
      <c r="D355" s="123"/>
      <c r="E355" s="112"/>
      <c r="F355" s="124"/>
      <c r="G355" s="125"/>
      <c r="H355" s="125"/>
      <c r="I355" s="137"/>
      <c r="J355" s="108"/>
    </row>
    <row r="356" spans="1:10" ht="18.75">
      <c r="A356" s="111"/>
      <c r="B356" s="132"/>
      <c r="C356" s="134"/>
      <c r="D356" s="123"/>
      <c r="E356" s="112"/>
      <c r="F356" s="124"/>
      <c r="G356" s="125"/>
      <c r="H356" s="125"/>
      <c r="I356" s="137"/>
      <c r="J356" s="108"/>
    </row>
    <row r="357" spans="1:10" ht="18.75">
      <c r="A357" s="111"/>
      <c r="B357" s="132"/>
      <c r="C357" s="134"/>
      <c r="D357" s="123"/>
      <c r="E357" s="112"/>
      <c r="F357" s="124"/>
      <c r="G357" s="125"/>
      <c r="H357" s="125"/>
      <c r="I357" s="137"/>
      <c r="J357" s="108"/>
    </row>
    <row r="358" spans="1:10" ht="18.75">
      <c r="A358" s="111"/>
      <c r="B358" s="132"/>
      <c r="C358" s="134"/>
      <c r="D358" s="123"/>
      <c r="E358" s="112"/>
      <c r="F358" s="124"/>
      <c r="G358" s="125"/>
      <c r="H358" s="125"/>
      <c r="I358" s="137"/>
      <c r="J358" s="108"/>
    </row>
    <row r="359" spans="1:10" ht="18.75">
      <c r="A359" s="111"/>
      <c r="B359" s="132"/>
      <c r="C359" s="134"/>
      <c r="D359" s="123"/>
      <c r="E359" s="112"/>
      <c r="F359" s="124"/>
      <c r="G359" s="125"/>
      <c r="H359" s="125"/>
      <c r="I359" s="137"/>
      <c r="J359" s="108"/>
    </row>
    <row r="360" spans="1:10" ht="18.75">
      <c r="A360" s="111"/>
      <c r="B360" s="132"/>
      <c r="C360" s="134"/>
      <c r="D360" s="123"/>
      <c r="E360" s="112"/>
      <c r="F360" s="124"/>
      <c r="G360" s="125"/>
      <c r="H360" s="125"/>
      <c r="I360" s="137"/>
      <c r="J360" s="108"/>
    </row>
    <row r="361" spans="1:10" ht="18.75">
      <c r="A361" s="111"/>
      <c r="B361" s="132"/>
      <c r="C361" s="134"/>
      <c r="D361" s="123"/>
      <c r="E361" s="112"/>
      <c r="F361" s="124"/>
      <c r="G361" s="125"/>
      <c r="H361" s="125"/>
      <c r="I361" s="137"/>
      <c r="J361" s="108"/>
    </row>
    <row r="362" spans="1:10" ht="18.75">
      <c r="A362" s="111"/>
      <c r="B362" s="132"/>
      <c r="C362" s="134"/>
      <c r="D362" s="123"/>
      <c r="E362" s="112"/>
      <c r="F362" s="124"/>
      <c r="G362" s="125"/>
      <c r="H362" s="125"/>
      <c r="I362" s="137"/>
      <c r="J362" s="108"/>
    </row>
    <row r="363" spans="1:10" ht="18.75">
      <c r="A363" s="111"/>
      <c r="B363" s="132"/>
      <c r="C363" s="134"/>
      <c r="D363" s="123"/>
      <c r="E363" s="112"/>
      <c r="F363" s="124"/>
      <c r="G363" s="125"/>
      <c r="H363" s="125"/>
      <c r="I363" s="137"/>
      <c r="J363" s="108"/>
    </row>
    <row r="364" spans="1:10" ht="18.75">
      <c r="A364" s="111"/>
      <c r="B364" s="132"/>
      <c r="C364" s="134"/>
      <c r="D364" s="123"/>
      <c r="E364" s="112"/>
      <c r="F364" s="124"/>
      <c r="G364" s="125"/>
      <c r="H364" s="125"/>
      <c r="I364" s="137"/>
      <c r="J364" s="108"/>
    </row>
    <row r="365" spans="1:10" ht="18.75">
      <c r="A365" s="111"/>
      <c r="B365" s="132"/>
      <c r="C365" s="134"/>
      <c r="D365" s="123"/>
      <c r="E365" s="112"/>
      <c r="F365" s="124"/>
      <c r="G365" s="125"/>
      <c r="H365" s="125"/>
      <c r="I365" s="137"/>
      <c r="J365" s="108"/>
    </row>
    <row r="366" spans="1:10" ht="18.75">
      <c r="A366" s="111"/>
      <c r="B366" s="132"/>
      <c r="C366" s="134"/>
      <c r="D366" s="123"/>
      <c r="E366" s="112"/>
      <c r="F366" s="124"/>
      <c r="G366" s="125"/>
      <c r="H366" s="125"/>
      <c r="I366" s="137"/>
      <c r="J366" s="108"/>
    </row>
    <row r="367" spans="1:10" ht="18.75">
      <c r="A367" s="111"/>
      <c r="B367" s="132"/>
      <c r="C367" s="134"/>
      <c r="D367" s="123"/>
      <c r="E367" s="112"/>
      <c r="F367" s="124"/>
      <c r="G367" s="125"/>
      <c r="H367" s="125"/>
      <c r="I367" s="137"/>
      <c r="J367" s="108"/>
    </row>
    <row r="368" spans="1:10" ht="18.75">
      <c r="A368" s="111"/>
      <c r="B368" s="132"/>
      <c r="C368" s="134"/>
      <c r="D368" s="123"/>
      <c r="E368" s="112"/>
      <c r="F368" s="124"/>
      <c r="G368" s="125"/>
      <c r="H368" s="125"/>
      <c r="I368" s="137"/>
      <c r="J368" s="108"/>
    </row>
    <row r="369" spans="1:10" ht="18.75">
      <c r="A369" s="111"/>
      <c r="B369" s="132"/>
      <c r="C369" s="134"/>
      <c r="D369" s="123"/>
      <c r="E369" s="112"/>
      <c r="F369" s="124"/>
      <c r="G369" s="125"/>
      <c r="H369" s="125"/>
      <c r="I369" s="137"/>
      <c r="J369" s="108"/>
    </row>
    <row r="370" spans="1:10" ht="18.75">
      <c r="A370" s="111"/>
      <c r="B370" s="132"/>
      <c r="C370" s="134"/>
      <c r="D370" s="123"/>
      <c r="E370" s="112"/>
      <c r="F370" s="124"/>
      <c r="G370" s="125"/>
      <c r="H370" s="125"/>
      <c r="I370" s="137"/>
      <c r="J370" s="108"/>
    </row>
    <row r="371" spans="1:10" ht="18.75">
      <c r="A371" s="111"/>
      <c r="B371" s="132"/>
      <c r="C371" s="134"/>
      <c r="D371" s="123"/>
      <c r="E371" s="112"/>
      <c r="F371" s="124"/>
      <c r="G371" s="125"/>
      <c r="H371" s="125"/>
      <c r="I371" s="137"/>
      <c r="J371" s="108"/>
    </row>
    <row r="372" spans="1:10" ht="18.75">
      <c r="A372" s="111"/>
      <c r="B372" s="132"/>
      <c r="C372" s="134"/>
      <c r="D372" s="123"/>
      <c r="E372" s="112"/>
      <c r="F372" s="124"/>
      <c r="G372" s="125"/>
      <c r="H372" s="125"/>
      <c r="I372" s="137"/>
      <c r="J372" s="108"/>
    </row>
    <row r="373" spans="1:10" ht="18.75">
      <c r="A373" s="111"/>
      <c r="B373" s="132"/>
      <c r="C373" s="134"/>
      <c r="D373" s="123"/>
      <c r="E373" s="112"/>
      <c r="F373" s="124"/>
      <c r="G373" s="125"/>
      <c r="H373" s="125"/>
      <c r="I373" s="137"/>
      <c r="J373" s="108"/>
    </row>
    <row r="374" spans="1:10" ht="18.75">
      <c r="A374" s="111"/>
      <c r="B374" s="132"/>
      <c r="C374" s="134"/>
      <c r="D374" s="123"/>
      <c r="E374" s="112"/>
      <c r="F374" s="124"/>
      <c r="G374" s="125"/>
      <c r="H374" s="125"/>
      <c r="I374" s="137"/>
      <c r="J374" s="108"/>
    </row>
    <row r="375" spans="1:10" ht="18.75">
      <c r="A375" s="111"/>
      <c r="B375" s="132"/>
      <c r="C375" s="134"/>
      <c r="D375" s="123"/>
      <c r="E375" s="112"/>
      <c r="F375" s="124"/>
      <c r="G375" s="125"/>
      <c r="H375" s="125"/>
      <c r="I375" s="137"/>
      <c r="J375" s="108"/>
    </row>
    <row r="376" spans="1:10" ht="18.75">
      <c r="A376" s="111"/>
      <c r="B376" s="132"/>
      <c r="C376" s="134"/>
      <c r="D376" s="123"/>
      <c r="E376" s="112"/>
      <c r="F376" s="124"/>
      <c r="G376" s="125"/>
      <c r="H376" s="125"/>
      <c r="I376" s="137"/>
      <c r="J376" s="108"/>
    </row>
    <row r="377" spans="1:10" ht="18.75">
      <c r="A377" s="111"/>
      <c r="B377" s="132"/>
      <c r="C377" s="134"/>
      <c r="D377" s="123"/>
      <c r="E377" s="112"/>
      <c r="F377" s="124"/>
      <c r="G377" s="125"/>
      <c r="H377" s="125"/>
      <c r="I377" s="137"/>
      <c r="J377" s="108"/>
    </row>
    <row r="378" spans="1:10" ht="18.75">
      <c r="A378" s="111"/>
      <c r="B378" s="132"/>
      <c r="C378" s="134"/>
      <c r="D378" s="123"/>
      <c r="E378" s="112"/>
      <c r="F378" s="124"/>
      <c r="G378" s="125"/>
      <c r="H378" s="125"/>
      <c r="I378" s="137"/>
      <c r="J378" s="108"/>
    </row>
    <row r="379" spans="1:10" ht="18.75">
      <c r="A379" s="111"/>
      <c r="B379" s="132"/>
      <c r="C379" s="134"/>
      <c r="D379" s="123"/>
      <c r="E379" s="112"/>
      <c r="F379" s="124"/>
      <c r="G379" s="125"/>
      <c r="H379" s="125"/>
      <c r="I379" s="137"/>
      <c r="J379" s="108"/>
    </row>
    <row r="380" spans="1:10" ht="18.75">
      <c r="A380" s="111"/>
      <c r="B380" s="132"/>
      <c r="C380" s="134"/>
      <c r="D380" s="123"/>
      <c r="E380" s="112"/>
      <c r="F380" s="124"/>
      <c r="G380" s="125"/>
      <c r="H380" s="125"/>
      <c r="I380" s="137"/>
      <c r="J380" s="108"/>
    </row>
    <row r="381" spans="1:10" ht="18.75">
      <c r="A381" s="111"/>
      <c r="B381" s="132"/>
      <c r="C381" s="134"/>
      <c r="D381" s="123"/>
      <c r="E381" s="112"/>
      <c r="F381" s="124"/>
      <c r="G381" s="125"/>
      <c r="H381" s="125"/>
      <c r="I381" s="137"/>
      <c r="J381" s="108"/>
    </row>
    <row r="382" spans="1:10" ht="18.75">
      <c r="A382" s="111"/>
      <c r="B382" s="132"/>
      <c r="C382" s="134"/>
      <c r="D382" s="123"/>
      <c r="E382" s="112"/>
      <c r="F382" s="124"/>
      <c r="G382" s="125"/>
      <c r="H382" s="125"/>
      <c r="I382" s="137"/>
      <c r="J382" s="108"/>
    </row>
    <row r="383" spans="1:11" ht="18.75">
      <c r="A383" s="111"/>
      <c r="B383" s="132"/>
      <c r="C383" s="134"/>
      <c r="D383" s="123"/>
      <c r="E383" s="112"/>
      <c r="F383" s="124"/>
      <c r="G383" s="125"/>
      <c r="H383" s="125"/>
      <c r="I383" s="137"/>
      <c r="J383" s="108"/>
      <c r="K383" s="59">
        <f>SUM(G383:G390)</f>
        <v>0</v>
      </c>
    </row>
    <row r="384" spans="1:10" ht="18.75">
      <c r="A384" s="111"/>
      <c r="B384" s="132"/>
      <c r="C384" s="134"/>
      <c r="D384" s="123"/>
      <c r="E384" s="112"/>
      <c r="F384" s="124"/>
      <c r="G384" s="125"/>
      <c r="H384" s="125"/>
      <c r="I384" s="137"/>
      <c r="J384" s="108"/>
    </row>
    <row r="385" spans="1:10" ht="18.75">
      <c r="A385" s="111"/>
      <c r="B385" s="132"/>
      <c r="C385" s="134"/>
      <c r="D385" s="123"/>
      <c r="E385" s="112"/>
      <c r="F385" s="124"/>
      <c r="G385" s="125"/>
      <c r="H385" s="125"/>
      <c r="I385" s="137"/>
      <c r="J385" s="108"/>
    </row>
    <row r="386" spans="1:10" ht="18.75">
      <c r="A386" s="111"/>
      <c r="B386" s="132"/>
      <c r="C386" s="134"/>
      <c r="D386" s="123"/>
      <c r="E386" s="112"/>
      <c r="F386" s="124"/>
      <c r="G386" s="125"/>
      <c r="H386" s="125"/>
      <c r="I386" s="137"/>
      <c r="J386" s="108"/>
    </row>
    <row r="387" spans="1:10" ht="18.75">
      <c r="A387" s="111"/>
      <c r="B387" s="132"/>
      <c r="C387" s="134"/>
      <c r="D387" s="123"/>
      <c r="E387" s="112"/>
      <c r="F387" s="124"/>
      <c r="G387" s="125"/>
      <c r="H387" s="125"/>
      <c r="I387" s="137"/>
      <c r="J387" s="108"/>
    </row>
    <row r="388" spans="1:10" ht="18.75">
      <c r="A388" s="111"/>
      <c r="B388" s="132"/>
      <c r="C388" s="134"/>
      <c r="D388" s="123"/>
      <c r="E388" s="112"/>
      <c r="F388" s="124"/>
      <c r="G388" s="125"/>
      <c r="H388" s="125"/>
      <c r="I388" s="137"/>
      <c r="J388" s="108"/>
    </row>
    <row r="389" spans="1:10" ht="18.75">
      <c r="A389" s="111"/>
      <c r="B389" s="132"/>
      <c r="C389" s="134"/>
      <c r="D389" s="123"/>
      <c r="E389" s="112"/>
      <c r="F389" s="124"/>
      <c r="G389" s="125"/>
      <c r="H389" s="125"/>
      <c r="I389" s="137"/>
      <c r="J389" s="108"/>
    </row>
    <row r="390" spans="1:10" ht="18.75">
      <c r="A390" s="111"/>
      <c r="B390" s="132"/>
      <c r="C390" s="134"/>
      <c r="D390" s="123"/>
      <c r="E390" s="112"/>
      <c r="F390" s="124"/>
      <c r="G390" s="125"/>
      <c r="H390" s="125"/>
      <c r="I390" s="137"/>
      <c r="J390" s="108"/>
    </row>
    <row r="391" spans="1:10" ht="18.75">
      <c r="A391" s="111"/>
      <c r="B391" s="132"/>
      <c r="C391" s="134"/>
      <c r="D391" s="123"/>
      <c r="E391" s="112"/>
      <c r="F391" s="124"/>
      <c r="G391" s="125"/>
      <c r="H391" s="125"/>
      <c r="I391" s="137"/>
      <c r="J391" s="108"/>
    </row>
    <row r="392" spans="1:10" ht="18.75">
      <c r="A392" s="111"/>
      <c r="B392" s="132"/>
      <c r="C392" s="134"/>
      <c r="D392" s="123"/>
      <c r="E392" s="112"/>
      <c r="F392" s="124"/>
      <c r="G392" s="125"/>
      <c r="H392" s="125"/>
      <c r="I392" s="137"/>
      <c r="J392" s="108"/>
    </row>
    <row r="393" spans="1:10" ht="18.75">
      <c r="A393" s="111"/>
      <c r="B393" s="132"/>
      <c r="C393" s="134"/>
      <c r="D393" s="123"/>
      <c r="E393" s="112"/>
      <c r="F393" s="124"/>
      <c r="G393" s="125"/>
      <c r="H393" s="125"/>
      <c r="I393" s="137"/>
      <c r="J393" s="108"/>
    </row>
    <row r="394" spans="1:10" ht="18.75">
      <c r="A394" s="111"/>
      <c r="B394" s="132"/>
      <c r="C394" s="134"/>
      <c r="D394" s="123"/>
      <c r="E394" s="112"/>
      <c r="F394" s="124"/>
      <c r="G394" s="125"/>
      <c r="H394" s="125"/>
      <c r="I394" s="137"/>
      <c r="J394" s="108"/>
    </row>
    <row r="395" spans="1:10" ht="18.75">
      <c r="A395" s="111"/>
      <c r="B395" s="132"/>
      <c r="C395" s="134"/>
      <c r="D395" s="123"/>
      <c r="E395" s="112"/>
      <c r="F395" s="124"/>
      <c r="G395" s="125"/>
      <c r="H395" s="125"/>
      <c r="I395" s="137"/>
      <c r="J395" s="108"/>
    </row>
    <row r="396" spans="1:10" ht="18.75">
      <c r="A396" s="111"/>
      <c r="B396" s="132"/>
      <c r="C396" s="134"/>
      <c r="D396" s="123"/>
      <c r="E396" s="112"/>
      <c r="F396" s="124"/>
      <c r="G396" s="125"/>
      <c r="H396" s="125"/>
      <c r="I396" s="137"/>
      <c r="J396" s="108"/>
    </row>
    <row r="397" spans="1:10" ht="18.75">
      <c r="A397" s="111"/>
      <c r="B397" s="132"/>
      <c r="C397" s="134"/>
      <c r="D397" s="123"/>
      <c r="E397" s="112"/>
      <c r="F397" s="124"/>
      <c r="G397" s="125"/>
      <c r="H397" s="125"/>
      <c r="I397" s="137"/>
      <c r="J397" s="108"/>
    </row>
    <row r="398" spans="1:10" ht="18.75">
      <c r="A398" s="111"/>
      <c r="B398" s="132"/>
      <c r="C398" s="134"/>
      <c r="D398" s="123"/>
      <c r="E398" s="112"/>
      <c r="F398" s="124"/>
      <c r="G398" s="125"/>
      <c r="H398" s="125"/>
      <c r="I398" s="137"/>
      <c r="J398" s="108"/>
    </row>
    <row r="399" spans="1:10" ht="18.75">
      <c r="A399" s="111"/>
      <c r="B399" s="132"/>
      <c r="C399" s="134"/>
      <c r="D399" s="123"/>
      <c r="E399" s="112"/>
      <c r="F399" s="124"/>
      <c r="G399" s="125"/>
      <c r="H399" s="125"/>
      <c r="I399" s="137"/>
      <c r="J399" s="108"/>
    </row>
    <row r="400" spans="1:10" ht="18.75">
      <c r="A400" s="111"/>
      <c r="B400" s="132"/>
      <c r="C400" s="134"/>
      <c r="D400" s="123"/>
      <c r="E400" s="112"/>
      <c r="F400" s="124"/>
      <c r="G400" s="125"/>
      <c r="H400" s="125"/>
      <c r="I400" s="137"/>
      <c r="J400" s="108"/>
    </row>
    <row r="401" spans="1:10" ht="18.75">
      <c r="A401" s="111"/>
      <c r="B401" s="132"/>
      <c r="C401" s="134"/>
      <c r="D401" s="123"/>
      <c r="E401" s="112"/>
      <c r="F401" s="124"/>
      <c r="G401" s="125"/>
      <c r="H401" s="125"/>
      <c r="I401" s="137"/>
      <c r="J401" s="108"/>
    </row>
    <row r="402" spans="1:10" ht="18.75">
      <c r="A402" s="111"/>
      <c r="B402" s="132"/>
      <c r="C402" s="134"/>
      <c r="D402" s="123"/>
      <c r="E402" s="112"/>
      <c r="F402" s="124"/>
      <c r="G402" s="125"/>
      <c r="H402" s="125"/>
      <c r="I402" s="137"/>
      <c r="J402" s="108"/>
    </row>
    <row r="403" spans="1:10" ht="18.75">
      <c r="A403" s="111"/>
      <c r="B403" s="132"/>
      <c r="C403" s="134"/>
      <c r="D403" s="123"/>
      <c r="E403" s="112"/>
      <c r="F403" s="124"/>
      <c r="G403" s="125"/>
      <c r="H403" s="125"/>
      <c r="I403" s="137"/>
      <c r="J403" s="108"/>
    </row>
    <row r="404" spans="1:10" ht="18.75">
      <c r="A404" s="111"/>
      <c r="B404" s="132"/>
      <c r="C404" s="134"/>
      <c r="D404" s="123"/>
      <c r="E404" s="112"/>
      <c r="F404" s="124"/>
      <c r="G404" s="125"/>
      <c r="H404" s="125"/>
      <c r="I404" s="137"/>
      <c r="J404" s="108"/>
    </row>
    <row r="405" spans="1:10" ht="18.75">
      <c r="A405" s="111"/>
      <c r="B405" s="132"/>
      <c r="C405" s="134"/>
      <c r="D405" s="123"/>
      <c r="E405" s="112"/>
      <c r="F405" s="124"/>
      <c r="G405" s="125"/>
      <c r="H405" s="125"/>
      <c r="I405" s="137"/>
      <c r="J405" s="108"/>
    </row>
    <row r="406" spans="1:10" ht="18.75">
      <c r="A406" s="111"/>
      <c r="B406" s="132"/>
      <c r="C406" s="134"/>
      <c r="D406" s="123"/>
      <c r="E406" s="112"/>
      <c r="F406" s="124"/>
      <c r="G406" s="125"/>
      <c r="H406" s="125"/>
      <c r="I406" s="137"/>
      <c r="J406" s="108"/>
    </row>
    <row r="407" spans="1:10" ht="18.75">
      <c r="A407" s="111"/>
      <c r="B407" s="132"/>
      <c r="C407" s="134"/>
      <c r="D407" s="123"/>
      <c r="E407" s="112"/>
      <c r="F407" s="124"/>
      <c r="G407" s="125"/>
      <c r="H407" s="125"/>
      <c r="I407" s="137"/>
      <c r="J407" s="108"/>
    </row>
    <row r="408" spans="1:10" ht="18.75">
      <c r="A408" s="111"/>
      <c r="B408" s="132"/>
      <c r="C408" s="134"/>
      <c r="D408" s="123"/>
      <c r="E408" s="112"/>
      <c r="F408" s="124"/>
      <c r="G408" s="125"/>
      <c r="H408" s="125"/>
      <c r="I408" s="137"/>
      <c r="J408" s="108"/>
    </row>
    <row r="409" spans="1:10" ht="18.75">
      <c r="A409" s="111"/>
      <c r="B409" s="132"/>
      <c r="C409" s="134"/>
      <c r="D409" s="123"/>
      <c r="E409" s="112"/>
      <c r="F409" s="124"/>
      <c r="G409" s="125"/>
      <c r="H409" s="125"/>
      <c r="I409" s="137"/>
      <c r="J409" s="108"/>
    </row>
    <row r="410" spans="1:10" ht="18.75">
      <c r="A410" s="111"/>
      <c r="B410" s="132"/>
      <c r="C410" s="134"/>
      <c r="D410" s="123"/>
      <c r="E410" s="112"/>
      <c r="F410" s="124"/>
      <c r="G410" s="125"/>
      <c r="H410" s="125"/>
      <c r="I410" s="137"/>
      <c r="J410" s="108"/>
    </row>
    <row r="411" spans="1:10" ht="18.75">
      <c r="A411" s="111"/>
      <c r="B411" s="132"/>
      <c r="C411" s="134"/>
      <c r="D411" s="123"/>
      <c r="E411" s="112"/>
      <c r="F411" s="124"/>
      <c r="G411" s="125"/>
      <c r="H411" s="125"/>
      <c r="I411" s="137"/>
      <c r="J411" s="108"/>
    </row>
    <row r="412" spans="1:10" ht="18.75">
      <c r="A412" s="111"/>
      <c r="B412" s="132"/>
      <c r="C412" s="134"/>
      <c r="D412" s="123"/>
      <c r="E412" s="112"/>
      <c r="F412" s="124"/>
      <c r="G412" s="125"/>
      <c r="H412" s="125"/>
      <c r="I412" s="137"/>
      <c r="J412" s="108"/>
    </row>
    <row r="413" spans="1:10" ht="18.75">
      <c r="A413" s="111"/>
      <c r="B413" s="132"/>
      <c r="C413" s="134"/>
      <c r="D413" s="123"/>
      <c r="E413" s="112"/>
      <c r="F413" s="124"/>
      <c r="G413" s="125"/>
      <c r="H413" s="125"/>
      <c r="I413" s="137"/>
      <c r="J413" s="108"/>
    </row>
    <row r="414" spans="1:10" ht="18.75">
      <c r="A414" s="111"/>
      <c r="B414" s="132"/>
      <c r="C414" s="134"/>
      <c r="D414" s="123"/>
      <c r="E414" s="112"/>
      <c r="F414" s="124"/>
      <c r="G414" s="125"/>
      <c r="H414" s="125"/>
      <c r="I414" s="137"/>
      <c r="J414" s="108"/>
    </row>
    <row r="415" spans="1:10" ht="18.75">
      <c r="A415" s="111"/>
      <c r="B415" s="132"/>
      <c r="C415" s="134"/>
      <c r="D415" s="123"/>
      <c r="E415" s="112"/>
      <c r="F415" s="124"/>
      <c r="G415" s="125"/>
      <c r="H415" s="125"/>
      <c r="I415" s="137"/>
      <c r="J415" s="108"/>
    </row>
    <row r="416" spans="1:10" ht="18.75">
      <c r="A416" s="111"/>
      <c r="B416" s="132"/>
      <c r="C416" s="134"/>
      <c r="D416" s="123"/>
      <c r="E416" s="112"/>
      <c r="F416" s="124"/>
      <c r="G416" s="125"/>
      <c r="H416" s="125"/>
      <c r="I416" s="137"/>
      <c r="J416" s="108"/>
    </row>
    <row r="417" spans="1:10" ht="18.75">
      <c r="A417" s="111"/>
      <c r="B417" s="132"/>
      <c r="C417" s="134"/>
      <c r="D417" s="123"/>
      <c r="E417" s="112"/>
      <c r="F417" s="124"/>
      <c r="G417" s="125"/>
      <c r="H417" s="125"/>
      <c r="I417" s="137"/>
      <c r="J417" s="108"/>
    </row>
    <row r="418" spans="1:10" ht="18.75">
      <c r="A418" s="111"/>
      <c r="B418" s="132"/>
      <c r="C418" s="134"/>
      <c r="D418" s="123"/>
      <c r="E418" s="112"/>
      <c r="F418" s="124"/>
      <c r="G418" s="125"/>
      <c r="H418" s="125"/>
      <c r="I418" s="137"/>
      <c r="J418" s="108"/>
    </row>
    <row r="419" spans="1:10" ht="18.75">
      <c r="A419" s="111"/>
      <c r="B419" s="132"/>
      <c r="C419" s="134"/>
      <c r="D419" s="123"/>
      <c r="E419" s="112"/>
      <c r="F419" s="124"/>
      <c r="G419" s="125"/>
      <c r="H419" s="125"/>
      <c r="I419" s="137"/>
      <c r="J419" s="108"/>
    </row>
    <row r="420" spans="1:10" ht="18.75">
      <c r="A420" s="111"/>
      <c r="B420" s="132"/>
      <c r="C420" s="134"/>
      <c r="D420" s="123"/>
      <c r="E420" s="112"/>
      <c r="F420" s="124"/>
      <c r="G420" s="125"/>
      <c r="H420" s="125"/>
      <c r="I420" s="137"/>
      <c r="J420" s="108"/>
    </row>
    <row r="421" spans="1:10" ht="18.75">
      <c r="A421" s="111"/>
      <c r="B421" s="132"/>
      <c r="C421" s="134"/>
      <c r="D421" s="123"/>
      <c r="E421" s="112"/>
      <c r="F421" s="124"/>
      <c r="G421" s="125"/>
      <c r="H421" s="125"/>
      <c r="I421" s="137"/>
      <c r="J421" s="108"/>
    </row>
    <row r="422" spans="1:10" ht="18.75">
      <c r="A422" s="111"/>
      <c r="B422" s="132"/>
      <c r="C422" s="134"/>
      <c r="D422" s="123"/>
      <c r="E422" s="112"/>
      <c r="F422" s="124"/>
      <c r="G422" s="125"/>
      <c r="H422" s="125"/>
      <c r="I422" s="137"/>
      <c r="J422" s="108"/>
    </row>
    <row r="423" spans="1:10" ht="18.75">
      <c r="A423" s="111"/>
      <c r="B423" s="132"/>
      <c r="C423" s="134"/>
      <c r="D423" s="123"/>
      <c r="E423" s="112"/>
      <c r="F423" s="124"/>
      <c r="G423" s="125"/>
      <c r="H423" s="125"/>
      <c r="I423" s="137"/>
      <c r="J423" s="108"/>
    </row>
    <row r="424" spans="1:11" ht="18.75">
      <c r="A424" s="111"/>
      <c r="B424" s="132"/>
      <c r="C424" s="134"/>
      <c r="D424" s="123"/>
      <c r="E424" s="112"/>
      <c r="F424" s="124"/>
      <c r="G424" s="125"/>
      <c r="H424" s="125"/>
      <c r="I424" s="137"/>
      <c r="J424" s="108"/>
      <c r="K424" s="57">
        <f>SUM(I420:I424)</f>
        <v>0</v>
      </c>
    </row>
    <row r="425" spans="1:10" ht="18.75">
      <c r="A425" s="111"/>
      <c r="B425" s="132"/>
      <c r="C425" s="134"/>
      <c r="D425" s="123"/>
      <c r="E425" s="112"/>
      <c r="F425" s="124"/>
      <c r="G425" s="125"/>
      <c r="H425" s="125"/>
      <c r="I425" s="137"/>
      <c r="J425" s="108"/>
    </row>
    <row r="426" spans="1:10" ht="18.75">
      <c r="A426" s="111"/>
      <c r="B426" s="132"/>
      <c r="C426" s="134"/>
      <c r="D426" s="123"/>
      <c r="E426" s="112"/>
      <c r="F426" s="124"/>
      <c r="G426" s="125"/>
      <c r="H426" s="125"/>
      <c r="I426" s="137"/>
      <c r="J426" s="108"/>
    </row>
    <row r="427" spans="1:10" ht="18.75">
      <c r="A427" s="111"/>
      <c r="B427" s="132"/>
      <c r="C427" s="134"/>
      <c r="D427" s="123"/>
      <c r="E427" s="112"/>
      <c r="F427" s="124"/>
      <c r="G427" s="125"/>
      <c r="H427" s="125"/>
      <c r="I427" s="137"/>
      <c r="J427" s="108"/>
    </row>
    <row r="428" spans="1:10" ht="18.75">
      <c r="A428" s="111"/>
      <c r="B428" s="132"/>
      <c r="C428" s="134"/>
      <c r="D428" s="123"/>
      <c r="E428" s="112"/>
      <c r="F428" s="124"/>
      <c r="G428" s="125"/>
      <c r="H428" s="125"/>
      <c r="I428" s="137"/>
      <c r="J428" s="108"/>
    </row>
    <row r="429" spans="1:10" ht="18.75">
      <c r="A429" s="111"/>
      <c r="B429" s="132"/>
      <c r="C429" s="134"/>
      <c r="D429" s="123"/>
      <c r="E429" s="112"/>
      <c r="F429" s="124"/>
      <c r="G429" s="125"/>
      <c r="H429" s="125"/>
      <c r="I429" s="137"/>
      <c r="J429" s="108"/>
    </row>
    <row r="430" spans="1:10" ht="18.75">
      <c r="A430" s="111"/>
      <c r="B430" s="132"/>
      <c r="C430" s="134"/>
      <c r="D430" s="123"/>
      <c r="E430" s="112"/>
      <c r="F430" s="124"/>
      <c r="G430" s="125"/>
      <c r="H430" s="125"/>
      <c r="I430" s="137"/>
      <c r="J430" s="108"/>
    </row>
    <row r="431" spans="1:10" ht="18.75">
      <c r="A431" s="111"/>
      <c r="B431" s="132"/>
      <c r="C431" s="134"/>
      <c r="D431" s="123"/>
      <c r="E431" s="112"/>
      <c r="F431" s="124"/>
      <c r="G431" s="125"/>
      <c r="H431" s="125"/>
      <c r="I431" s="137"/>
      <c r="J431" s="108"/>
    </row>
    <row r="432" spans="1:10" ht="18.75">
      <c r="A432" s="111"/>
      <c r="B432" s="132"/>
      <c r="C432" s="134"/>
      <c r="D432" s="123"/>
      <c r="E432" s="112"/>
      <c r="F432" s="124"/>
      <c r="G432" s="125"/>
      <c r="H432" s="125"/>
      <c r="I432" s="137"/>
      <c r="J432" s="108"/>
    </row>
    <row r="433" spans="1:10" ht="18.75">
      <c r="A433" s="111"/>
      <c r="B433" s="132"/>
      <c r="C433" s="134"/>
      <c r="D433" s="123"/>
      <c r="E433" s="112"/>
      <c r="F433" s="124"/>
      <c r="G433" s="125"/>
      <c r="H433" s="125"/>
      <c r="I433" s="137"/>
      <c r="J433" s="108"/>
    </row>
    <row r="434" spans="1:10" ht="18.75">
      <c r="A434" s="111"/>
      <c r="B434" s="132"/>
      <c r="C434" s="134"/>
      <c r="D434" s="123"/>
      <c r="E434" s="112"/>
      <c r="F434" s="124"/>
      <c r="G434" s="125"/>
      <c r="H434" s="125"/>
      <c r="I434" s="137"/>
      <c r="J434" s="108"/>
    </row>
    <row r="435" spans="1:10" ht="18.75">
      <c r="A435" s="111"/>
      <c r="B435" s="132"/>
      <c r="C435" s="134"/>
      <c r="D435" s="123"/>
      <c r="E435" s="112"/>
      <c r="F435" s="124"/>
      <c r="G435" s="125"/>
      <c r="H435" s="125"/>
      <c r="I435" s="137"/>
      <c r="J435" s="108"/>
    </row>
    <row r="436" spans="1:10" ht="18.75">
      <c r="A436" s="111"/>
      <c r="B436" s="132"/>
      <c r="C436" s="134"/>
      <c r="D436" s="123"/>
      <c r="E436" s="112"/>
      <c r="F436" s="124"/>
      <c r="G436" s="125"/>
      <c r="H436" s="125"/>
      <c r="I436" s="137"/>
      <c r="J436" s="108"/>
    </row>
    <row r="437" spans="1:10" ht="18.75">
      <c r="A437" s="111"/>
      <c r="B437" s="132"/>
      <c r="C437" s="134"/>
      <c r="D437" s="123"/>
      <c r="E437" s="112"/>
      <c r="F437" s="124"/>
      <c r="G437" s="125"/>
      <c r="H437" s="125"/>
      <c r="I437" s="137"/>
      <c r="J437" s="108"/>
    </row>
    <row r="438" spans="1:10" ht="18.75">
      <c r="A438" s="111"/>
      <c r="B438" s="132"/>
      <c r="C438" s="134"/>
      <c r="D438" s="123"/>
      <c r="E438" s="112"/>
      <c r="F438" s="124"/>
      <c r="G438" s="125"/>
      <c r="H438" s="125"/>
      <c r="I438" s="137"/>
      <c r="J438" s="108"/>
    </row>
    <row r="439" spans="1:10" ht="18.75">
      <c r="A439" s="111"/>
      <c r="B439" s="132"/>
      <c r="C439" s="134"/>
      <c r="D439" s="123"/>
      <c r="E439" s="112"/>
      <c r="F439" s="124"/>
      <c r="G439" s="125"/>
      <c r="H439" s="125"/>
      <c r="I439" s="137"/>
      <c r="J439" s="108"/>
    </row>
    <row r="440" spans="1:10" ht="18.75">
      <c r="A440" s="111"/>
      <c r="B440" s="132"/>
      <c r="C440" s="134"/>
      <c r="D440" s="123"/>
      <c r="E440" s="112"/>
      <c r="F440" s="124"/>
      <c r="G440" s="125"/>
      <c r="H440" s="125"/>
      <c r="I440" s="137"/>
      <c r="J440" s="108"/>
    </row>
    <row r="441" spans="1:10" ht="18.75">
      <c r="A441" s="111"/>
      <c r="B441" s="132"/>
      <c r="C441" s="134"/>
      <c r="D441" s="123"/>
      <c r="E441" s="112"/>
      <c r="F441" s="124"/>
      <c r="G441" s="125"/>
      <c r="H441" s="125"/>
      <c r="I441" s="137"/>
      <c r="J441" s="108"/>
    </row>
    <row r="442" spans="1:10" ht="18.75">
      <c r="A442" s="111"/>
      <c r="B442" s="132"/>
      <c r="C442" s="134"/>
      <c r="D442" s="123"/>
      <c r="E442" s="112"/>
      <c r="F442" s="124"/>
      <c r="G442" s="125"/>
      <c r="H442" s="125"/>
      <c r="I442" s="137"/>
      <c r="J442" s="108"/>
    </row>
    <row r="443" spans="1:10" ht="18.75">
      <c r="A443" s="111"/>
      <c r="B443" s="132"/>
      <c r="C443" s="134"/>
      <c r="D443" s="123"/>
      <c r="E443" s="112"/>
      <c r="F443" s="124"/>
      <c r="G443" s="125"/>
      <c r="H443" s="125"/>
      <c r="I443" s="137"/>
      <c r="J443" s="108"/>
    </row>
    <row r="444" spans="1:10" ht="18.75">
      <c r="A444" s="111"/>
      <c r="B444" s="132"/>
      <c r="C444" s="134"/>
      <c r="D444" s="123"/>
      <c r="E444" s="112"/>
      <c r="F444" s="124"/>
      <c r="G444" s="125"/>
      <c r="H444" s="125"/>
      <c r="I444" s="137"/>
      <c r="J444" s="108"/>
    </row>
    <row r="445" spans="1:10" ht="18.75">
      <c r="A445" s="111"/>
      <c r="B445" s="132"/>
      <c r="C445" s="134"/>
      <c r="D445" s="123"/>
      <c r="E445" s="112"/>
      <c r="F445" s="124"/>
      <c r="G445" s="125"/>
      <c r="H445" s="125"/>
      <c r="I445" s="137"/>
      <c r="J445" s="108"/>
    </row>
    <row r="446" spans="1:10" ht="18.75">
      <c r="A446" s="111"/>
      <c r="B446" s="132"/>
      <c r="C446" s="134"/>
      <c r="D446" s="123"/>
      <c r="E446" s="112"/>
      <c r="F446" s="124"/>
      <c r="G446" s="125"/>
      <c r="H446" s="125"/>
      <c r="I446" s="137"/>
      <c r="J446" s="108"/>
    </row>
    <row r="447" spans="1:10" ht="18.75">
      <c r="A447" s="111"/>
      <c r="B447" s="132"/>
      <c r="C447" s="134"/>
      <c r="D447" s="123"/>
      <c r="E447" s="112"/>
      <c r="F447" s="124"/>
      <c r="G447" s="125"/>
      <c r="H447" s="125"/>
      <c r="I447" s="137"/>
      <c r="J447" s="108"/>
    </row>
    <row r="448" spans="1:10" ht="18.75">
      <c r="A448" s="111"/>
      <c r="B448" s="132"/>
      <c r="C448" s="134"/>
      <c r="D448" s="123"/>
      <c r="E448" s="112"/>
      <c r="F448" s="124"/>
      <c r="G448" s="125"/>
      <c r="H448" s="125"/>
      <c r="I448" s="137"/>
      <c r="J448" s="108"/>
    </row>
    <row r="449" spans="1:10" ht="18.75">
      <c r="A449" s="111"/>
      <c r="B449" s="132"/>
      <c r="C449" s="134"/>
      <c r="D449" s="123"/>
      <c r="E449" s="112"/>
      <c r="F449" s="124"/>
      <c r="G449" s="125"/>
      <c r="H449" s="125"/>
      <c r="I449" s="137"/>
      <c r="J449" s="108"/>
    </row>
    <row r="450" spans="1:10" ht="18.75">
      <c r="A450" s="111"/>
      <c r="B450" s="132"/>
      <c r="C450" s="134"/>
      <c r="D450" s="123"/>
      <c r="E450" s="112"/>
      <c r="F450" s="124"/>
      <c r="G450" s="125"/>
      <c r="H450" s="125"/>
      <c r="I450" s="137"/>
      <c r="J450" s="108"/>
    </row>
    <row r="451" spans="1:10" ht="18.75">
      <c r="A451" s="111"/>
      <c r="B451" s="132"/>
      <c r="C451" s="134"/>
      <c r="D451" s="123"/>
      <c r="E451" s="112"/>
      <c r="F451" s="124"/>
      <c r="G451" s="125"/>
      <c r="H451" s="125"/>
      <c r="I451" s="137"/>
      <c r="J451" s="108"/>
    </row>
    <row r="452" spans="1:10" ht="18.75">
      <c r="A452" s="111"/>
      <c r="B452" s="132"/>
      <c r="C452" s="134"/>
      <c r="D452" s="123"/>
      <c r="E452" s="112"/>
      <c r="F452" s="124"/>
      <c r="G452" s="125"/>
      <c r="H452" s="125"/>
      <c r="I452" s="137"/>
      <c r="J452" s="108"/>
    </row>
    <row r="453" spans="1:10" ht="18.75">
      <c r="A453" s="111"/>
      <c r="B453" s="132"/>
      <c r="C453" s="134"/>
      <c r="D453" s="123"/>
      <c r="E453" s="112"/>
      <c r="F453" s="124"/>
      <c r="G453" s="125"/>
      <c r="H453" s="125"/>
      <c r="I453" s="137"/>
      <c r="J453" s="108"/>
    </row>
    <row r="454" spans="1:10" ht="18.75">
      <c r="A454" s="111"/>
      <c r="B454" s="132"/>
      <c r="C454" s="134"/>
      <c r="D454" s="123"/>
      <c r="E454" s="112"/>
      <c r="F454" s="124"/>
      <c r="G454" s="125"/>
      <c r="H454" s="125"/>
      <c r="I454" s="137"/>
      <c r="J454" s="108"/>
    </row>
    <row r="455" spans="1:10" ht="18.75">
      <c r="A455" s="111"/>
      <c r="B455" s="132"/>
      <c r="C455" s="134"/>
      <c r="D455" s="123"/>
      <c r="E455" s="112"/>
      <c r="F455" s="124"/>
      <c r="G455" s="125"/>
      <c r="H455" s="125"/>
      <c r="I455" s="137"/>
      <c r="J455" s="108"/>
    </row>
    <row r="456" spans="1:10" ht="18.75">
      <c r="A456" s="111"/>
      <c r="B456" s="132"/>
      <c r="C456" s="134"/>
      <c r="D456" s="123"/>
      <c r="E456" s="112"/>
      <c r="F456" s="124"/>
      <c r="G456" s="125"/>
      <c r="H456" s="125"/>
      <c r="I456" s="137"/>
      <c r="J456" s="108"/>
    </row>
    <row r="457" spans="1:10" ht="18.75">
      <c r="A457" s="111"/>
      <c r="B457" s="132"/>
      <c r="C457" s="134"/>
      <c r="D457" s="123"/>
      <c r="E457" s="112"/>
      <c r="F457" s="124"/>
      <c r="G457" s="125"/>
      <c r="H457" s="125"/>
      <c r="I457" s="137"/>
      <c r="J457" s="108"/>
    </row>
    <row r="458" spans="1:19" s="52" customFormat="1" ht="18.75">
      <c r="A458" s="111"/>
      <c r="B458" s="132"/>
      <c r="C458" s="134"/>
      <c r="D458" s="123"/>
      <c r="E458" s="131"/>
      <c r="F458" s="171"/>
      <c r="G458" s="172"/>
      <c r="H458" s="172"/>
      <c r="I458" s="128"/>
      <c r="J458" s="129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1:4" ht="18.75">
      <c r="A459" s="111"/>
      <c r="B459" s="132"/>
      <c r="C459" s="134"/>
      <c r="D459" s="123"/>
    </row>
    <row r="460" spans="1:4" ht="18.75">
      <c r="A460" s="111"/>
      <c r="B460" s="132"/>
      <c r="C460" s="134"/>
      <c r="D460" s="123"/>
    </row>
    <row r="461" spans="1:4" ht="18.75">
      <c r="A461" s="111"/>
      <c r="B461" s="132"/>
      <c r="C461" s="134"/>
      <c r="D461" s="123"/>
    </row>
    <row r="462" spans="1:4" ht="18.75">
      <c r="A462" s="111"/>
      <c r="B462" s="132"/>
      <c r="C462" s="134"/>
      <c r="D462" s="123"/>
    </row>
    <row r="463" spans="1:4" ht="18.75">
      <c r="A463" s="111"/>
      <c r="B463" s="132"/>
      <c r="C463" s="134"/>
      <c r="D463" s="123"/>
    </row>
    <row r="464" spans="1:19" s="76" customFormat="1" ht="18.75">
      <c r="A464" s="111"/>
      <c r="B464" s="132"/>
      <c r="C464" s="134"/>
      <c r="D464" s="123"/>
      <c r="E464" s="131"/>
      <c r="F464" s="171"/>
      <c r="G464" s="172"/>
      <c r="H464" s="172"/>
      <c r="I464" s="128"/>
      <c r="J464" s="129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1:19" s="76" customFormat="1" ht="18.75">
      <c r="A465" s="111"/>
      <c r="B465" s="132"/>
      <c r="C465" s="134"/>
      <c r="D465" s="123"/>
      <c r="E465" s="131"/>
      <c r="F465" s="171"/>
      <c r="G465" s="172"/>
      <c r="H465" s="172"/>
      <c r="I465" s="128"/>
      <c r="J465" s="129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1:19" s="76" customFormat="1" ht="18.75">
      <c r="A466" s="111"/>
      <c r="B466" s="132"/>
      <c r="C466" s="134"/>
      <c r="D466" s="123"/>
      <c r="E466" s="131"/>
      <c r="F466" s="171"/>
      <c r="G466" s="172"/>
      <c r="H466" s="172"/>
      <c r="I466" s="128"/>
      <c r="J466" s="129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1:19" s="76" customFormat="1" ht="18.75">
      <c r="A467" s="111"/>
      <c r="B467" s="132"/>
      <c r="C467" s="134"/>
      <c r="D467" s="123"/>
      <c r="E467" s="131"/>
      <c r="F467" s="171"/>
      <c r="G467" s="172"/>
      <c r="H467" s="172"/>
      <c r="I467" s="128"/>
      <c r="J467" s="129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1:19" s="76" customFormat="1" ht="18.75">
      <c r="A468" s="111"/>
      <c r="B468" s="132"/>
      <c r="C468" s="134"/>
      <c r="D468" s="123"/>
      <c r="E468" s="131"/>
      <c r="F468" s="171"/>
      <c r="G468" s="172"/>
      <c r="H468" s="172"/>
      <c r="I468" s="128"/>
      <c r="J468" s="129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1:19" s="76" customFormat="1" ht="18.75">
      <c r="A469" s="111"/>
      <c r="B469" s="132"/>
      <c r="C469" s="134"/>
      <c r="D469" s="123"/>
      <c r="E469" s="131"/>
      <c r="F469" s="171"/>
      <c r="G469" s="172"/>
      <c r="H469" s="172"/>
      <c r="I469" s="128"/>
      <c r="J469" s="129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1:19" s="76" customFormat="1" ht="18.75">
      <c r="A470" s="111"/>
      <c r="B470" s="132"/>
      <c r="C470" s="134"/>
      <c r="D470" s="123"/>
      <c r="E470" s="131"/>
      <c r="F470" s="171"/>
      <c r="G470" s="172"/>
      <c r="H470" s="172"/>
      <c r="I470" s="128"/>
      <c r="J470" s="129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1:19" s="76" customFormat="1" ht="18.75">
      <c r="A471" s="111"/>
      <c r="B471" s="132"/>
      <c r="C471" s="134"/>
      <c r="D471" s="123"/>
      <c r="E471" s="131"/>
      <c r="F471" s="171"/>
      <c r="G471" s="172"/>
      <c r="H471" s="172"/>
      <c r="I471" s="128"/>
      <c r="J471" s="129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1:19" s="76" customFormat="1" ht="18.75">
      <c r="A472" s="111"/>
      <c r="B472" s="132"/>
      <c r="C472" s="134"/>
      <c r="D472" s="123"/>
      <c r="E472" s="131"/>
      <c r="F472" s="171"/>
      <c r="G472" s="172"/>
      <c r="H472" s="172"/>
      <c r="I472" s="128"/>
      <c r="J472" s="129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1:19" s="76" customFormat="1" ht="18.75">
      <c r="A473" s="111"/>
      <c r="B473" s="132"/>
      <c r="C473" s="134"/>
      <c r="D473" s="123"/>
      <c r="E473" s="131"/>
      <c r="F473" s="171"/>
      <c r="G473" s="172"/>
      <c r="H473" s="172"/>
      <c r="I473" s="128"/>
      <c r="J473" s="129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1:19" s="76" customFormat="1" ht="18.75">
      <c r="A474" s="111"/>
      <c r="B474" s="132"/>
      <c r="C474" s="134"/>
      <c r="D474" s="123"/>
      <c r="E474" s="131"/>
      <c r="F474" s="171"/>
      <c r="G474" s="172"/>
      <c r="H474" s="172"/>
      <c r="I474" s="128"/>
      <c r="J474" s="129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1:19" s="76" customFormat="1" ht="18.75">
      <c r="A475" s="111"/>
      <c r="B475" s="132"/>
      <c r="C475" s="134"/>
      <c r="D475" s="123"/>
      <c r="E475" s="131"/>
      <c r="F475" s="171"/>
      <c r="G475" s="172"/>
      <c r="H475" s="172"/>
      <c r="I475" s="128"/>
      <c r="J475" s="129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1:19" s="76" customFormat="1" ht="18.75">
      <c r="A476" s="111"/>
      <c r="B476" s="132"/>
      <c r="C476" s="134"/>
      <c r="D476" s="123"/>
      <c r="E476" s="131"/>
      <c r="F476" s="171"/>
      <c r="G476" s="172"/>
      <c r="H476" s="172"/>
      <c r="I476" s="128"/>
      <c r="J476" s="129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1:19" s="76" customFormat="1" ht="18.75">
      <c r="A477" s="111"/>
      <c r="B477" s="132"/>
      <c r="C477" s="134"/>
      <c r="D477" s="123"/>
      <c r="E477" s="131"/>
      <c r="F477" s="171"/>
      <c r="G477" s="172"/>
      <c r="H477" s="172"/>
      <c r="I477" s="128"/>
      <c r="J477" s="129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1:19" s="76" customFormat="1" ht="18.75">
      <c r="A478" s="111"/>
      <c r="B478" s="132"/>
      <c r="C478" s="134"/>
      <c r="D478" s="123"/>
      <c r="E478" s="131"/>
      <c r="F478" s="171"/>
      <c r="G478" s="172"/>
      <c r="H478" s="172"/>
      <c r="I478" s="128"/>
      <c r="J478" s="129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1:19" s="76" customFormat="1" ht="18.75">
      <c r="A479" s="111"/>
      <c r="B479" s="132"/>
      <c r="C479" s="134"/>
      <c r="D479" s="123"/>
      <c r="E479" s="131"/>
      <c r="F479" s="171"/>
      <c r="G479" s="172"/>
      <c r="H479" s="172"/>
      <c r="I479" s="128"/>
      <c r="J479" s="129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1:19" s="76" customFormat="1" ht="18.75">
      <c r="A480" s="111"/>
      <c r="B480" s="132"/>
      <c r="C480" s="134"/>
      <c r="D480" s="123"/>
      <c r="E480" s="131"/>
      <c r="F480" s="171"/>
      <c r="G480" s="172"/>
      <c r="H480" s="172"/>
      <c r="I480" s="128"/>
      <c r="J480" s="129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1:19" s="76" customFormat="1" ht="18.75">
      <c r="A481" s="111"/>
      <c r="B481" s="132"/>
      <c r="C481" s="134"/>
      <c r="D481" s="123"/>
      <c r="E481" s="131"/>
      <c r="F481" s="171"/>
      <c r="G481" s="172"/>
      <c r="H481" s="172"/>
      <c r="I481" s="128"/>
      <c r="J481" s="129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1:19" s="76" customFormat="1" ht="18.75">
      <c r="A482" s="111"/>
      <c r="B482" s="132"/>
      <c r="C482" s="134"/>
      <c r="D482" s="123"/>
      <c r="E482" s="131"/>
      <c r="F482" s="171"/>
      <c r="G482" s="172"/>
      <c r="H482" s="172"/>
      <c r="I482" s="128"/>
      <c r="J482" s="129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1:19" s="76" customFormat="1" ht="18.75">
      <c r="A483" s="111"/>
      <c r="B483" s="132"/>
      <c r="C483" s="134"/>
      <c r="D483" s="123"/>
      <c r="E483" s="131"/>
      <c r="F483" s="171"/>
      <c r="G483" s="172"/>
      <c r="H483" s="172"/>
      <c r="I483" s="128"/>
      <c r="J483" s="129"/>
      <c r="K483" s="28"/>
      <c r="L483" s="28"/>
      <c r="M483" s="28"/>
      <c r="N483" s="28"/>
      <c r="O483" s="28"/>
      <c r="P483" s="28"/>
      <c r="Q483" s="28"/>
      <c r="R483" s="28"/>
      <c r="S483" s="28"/>
    </row>
    <row r="484" spans="1:19" s="76" customFormat="1" ht="18.75">
      <c r="A484" s="111"/>
      <c r="B484" s="132"/>
      <c r="C484" s="134"/>
      <c r="D484" s="123"/>
      <c r="E484" s="131"/>
      <c r="F484" s="171"/>
      <c r="G484" s="172"/>
      <c r="H484" s="172"/>
      <c r="I484" s="128"/>
      <c r="J484" s="129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1:19" s="76" customFormat="1" ht="18.75">
      <c r="A485" s="111"/>
      <c r="B485" s="132"/>
      <c r="C485" s="134"/>
      <c r="D485" s="123"/>
      <c r="E485" s="131"/>
      <c r="F485" s="171"/>
      <c r="G485" s="172"/>
      <c r="H485" s="172"/>
      <c r="I485" s="128"/>
      <c r="J485" s="129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1:19" s="76" customFormat="1" ht="18.75">
      <c r="A486" s="111"/>
      <c r="B486" s="132"/>
      <c r="C486" s="134"/>
      <c r="D486" s="123"/>
      <c r="E486" s="131"/>
      <c r="F486" s="171"/>
      <c r="G486" s="172"/>
      <c r="H486" s="172"/>
      <c r="I486" s="128"/>
      <c r="J486" s="129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1:19" s="76" customFormat="1" ht="18.75">
      <c r="A487" s="111"/>
      <c r="B487" s="132"/>
      <c r="C487" s="134"/>
      <c r="D487" s="123"/>
      <c r="E487" s="131"/>
      <c r="F487" s="171"/>
      <c r="G487" s="172"/>
      <c r="H487" s="172"/>
      <c r="I487" s="128"/>
      <c r="J487" s="129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1:19" s="76" customFormat="1" ht="18.75">
      <c r="A488" s="111"/>
      <c r="B488" s="132"/>
      <c r="C488" s="134"/>
      <c r="D488" s="123"/>
      <c r="E488" s="131"/>
      <c r="F488" s="171"/>
      <c r="G488" s="172"/>
      <c r="H488" s="172"/>
      <c r="I488" s="128"/>
      <c r="J488" s="129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1:19" s="76" customFormat="1" ht="18.75">
      <c r="A489" s="111"/>
      <c r="B489" s="132"/>
      <c r="C489" s="134"/>
      <c r="D489" s="123"/>
      <c r="E489" s="131"/>
      <c r="F489" s="171"/>
      <c r="G489" s="172"/>
      <c r="H489" s="172"/>
      <c r="I489" s="128"/>
      <c r="J489" s="129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1:19" s="76" customFormat="1" ht="18.75">
      <c r="A490" s="111"/>
      <c r="B490" s="129"/>
      <c r="C490" s="173"/>
      <c r="D490" s="130"/>
      <c r="E490" s="131"/>
      <c r="F490" s="171"/>
      <c r="G490" s="172"/>
      <c r="H490" s="172"/>
      <c r="I490" s="128"/>
      <c r="J490" s="129"/>
      <c r="K490" s="28"/>
      <c r="L490" s="28"/>
      <c r="M490" s="28"/>
      <c r="N490" s="28"/>
      <c r="O490" s="28"/>
      <c r="P490" s="28"/>
      <c r="Q490" s="28"/>
      <c r="R490" s="28"/>
      <c r="S490" s="28"/>
    </row>
    <row r="491" ht="18.75">
      <c r="A491" s="111"/>
    </row>
    <row r="492" ht="18.75">
      <c r="A492" s="111"/>
    </row>
    <row r="493" ht="18.75">
      <c r="A493" s="111"/>
    </row>
    <row r="494" ht="18.75">
      <c r="A494" s="111"/>
    </row>
    <row r="495" spans="1:19" s="52" customFormat="1" ht="18.75">
      <c r="A495" s="111"/>
      <c r="B495" s="129"/>
      <c r="C495" s="173"/>
      <c r="D495" s="130"/>
      <c r="E495" s="131"/>
      <c r="F495" s="171"/>
      <c r="G495" s="172"/>
      <c r="H495" s="172"/>
      <c r="I495" s="128"/>
      <c r="J495" s="129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1:19" s="52" customFormat="1" ht="18.75">
      <c r="A496" s="111"/>
      <c r="B496" s="129"/>
      <c r="C496" s="173"/>
      <c r="D496" s="130"/>
      <c r="E496" s="131"/>
      <c r="F496" s="171"/>
      <c r="G496" s="172"/>
      <c r="H496" s="172"/>
      <c r="I496" s="128"/>
      <c r="J496" s="129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1:19" s="52" customFormat="1" ht="18.75">
      <c r="A497" s="111"/>
      <c r="B497" s="129"/>
      <c r="C497" s="173"/>
      <c r="D497" s="130"/>
      <c r="E497" s="131"/>
      <c r="F497" s="171"/>
      <c r="G497" s="172"/>
      <c r="H497" s="172"/>
      <c r="I497" s="128"/>
      <c r="J497" s="129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1:19" s="52" customFormat="1" ht="18.75">
      <c r="A498" s="111"/>
      <c r="B498" s="129"/>
      <c r="C498" s="173"/>
      <c r="D498" s="130"/>
      <c r="E498" s="131"/>
      <c r="F498" s="171"/>
      <c r="G498" s="172"/>
      <c r="H498" s="172"/>
      <c r="I498" s="128"/>
      <c r="J498" s="129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1:19" s="52" customFormat="1" ht="18.75">
      <c r="A499" s="111"/>
      <c r="B499" s="129"/>
      <c r="C499" s="173"/>
      <c r="D499" s="130"/>
      <c r="E499" s="131"/>
      <c r="F499" s="171"/>
      <c r="G499" s="172"/>
      <c r="H499" s="172"/>
      <c r="I499" s="128"/>
      <c r="J499" s="129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1:19" s="52" customFormat="1" ht="18.75">
      <c r="A500" s="111"/>
      <c r="B500" s="129"/>
      <c r="C500" s="173"/>
      <c r="D500" s="130"/>
      <c r="E500" s="131"/>
      <c r="F500" s="171"/>
      <c r="G500" s="172"/>
      <c r="H500" s="172"/>
      <c r="I500" s="128"/>
      <c r="J500" s="129"/>
      <c r="K500" s="28"/>
      <c r="L500" s="28"/>
      <c r="M500" s="28"/>
      <c r="N500" s="28"/>
      <c r="O500" s="28"/>
      <c r="P500" s="28"/>
      <c r="Q500" s="28"/>
      <c r="R500" s="28"/>
      <c r="S500" s="28"/>
    </row>
  </sheetData>
  <sheetProtection/>
  <mergeCells count="13">
    <mergeCell ref="C12:D12"/>
    <mergeCell ref="E12:F12"/>
    <mergeCell ref="G12:H12"/>
    <mergeCell ref="A2:H2"/>
    <mergeCell ref="A3:D3"/>
    <mergeCell ref="A10:J10"/>
    <mergeCell ref="A11:J11"/>
    <mergeCell ref="E3:J3"/>
    <mergeCell ref="G4:H4"/>
    <mergeCell ref="A6:J6"/>
    <mergeCell ref="A7:J7"/>
    <mergeCell ref="A8:J8"/>
    <mergeCell ref="A9:J9"/>
  </mergeCells>
  <printOptions/>
  <pageMargins left="0.2362204724409449" right="0.2755905511811024" top="0.6692913385826772" bottom="1.4960629921259843" header="0.35433070866141736" footer="0.5905511811023623"/>
  <pageSetup firstPageNumber="1" useFirstPageNumber="1" horizontalDpi="600" verticalDpi="600" orientation="portrait" paperSize="9" r:id="rId1"/>
  <headerFooter alignWithMargins="0">
    <oddHeader>&amp;Rงานก่อสร้าง &amp;P/12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120" zoomScaleNormal="120" zoomScaleSheetLayoutView="120" workbookViewId="0" topLeftCell="A1">
      <selection activeCell="G21" sqref="G20:G21"/>
    </sheetView>
  </sheetViews>
  <sheetFormatPr defaultColWidth="9.140625" defaultRowHeight="12.75"/>
  <cols>
    <col min="1" max="1" width="4.140625" style="52" customWidth="1"/>
    <col min="2" max="2" width="27.8515625" style="52" customWidth="1"/>
    <col min="3" max="3" width="7.00390625" style="67" customWidth="1"/>
    <col min="4" max="4" width="5.140625" style="53" customWidth="1"/>
    <col min="5" max="5" width="11.00390625" style="76" customWidth="1"/>
    <col min="6" max="6" width="10.8515625" style="58" customWidth="1"/>
    <col min="7" max="7" width="11.28125" style="49" customWidth="1"/>
    <col min="8" max="8" width="10.140625" style="49" customWidth="1"/>
    <col min="9" max="9" width="11.421875" style="65" customWidth="1"/>
    <col min="10" max="10" width="1.7109375" style="52" customWidth="1"/>
    <col min="11" max="11" width="15.7109375" style="28" customWidth="1"/>
    <col min="12" max="12" width="10.7109375" style="28" customWidth="1"/>
    <col min="13" max="13" width="6.28125" style="28" customWidth="1"/>
    <col min="14" max="14" width="5.7109375" style="28" customWidth="1"/>
    <col min="15" max="15" width="16.421875" style="28" customWidth="1"/>
    <col min="16" max="16" width="8.57421875" style="28" customWidth="1"/>
    <col min="17" max="17" width="12.7109375" style="28" bestFit="1" customWidth="1"/>
    <col min="18" max="16384" width="9.140625" style="28" customWidth="1"/>
  </cols>
  <sheetData>
    <row r="1" spans="1:10" s="176" customFormat="1" ht="30.75">
      <c r="A1" s="174"/>
      <c r="B1" s="175"/>
      <c r="D1" s="177" t="s">
        <v>306</v>
      </c>
      <c r="E1" s="178"/>
      <c r="F1" s="179"/>
      <c r="G1" s="180"/>
      <c r="H1" s="181"/>
      <c r="I1" s="182"/>
      <c r="J1" s="183"/>
    </row>
    <row r="2" spans="1:10" s="176" customFormat="1" ht="21.75">
      <c r="A2" s="229" t="s">
        <v>318</v>
      </c>
      <c r="B2" s="229"/>
      <c r="C2" s="229"/>
      <c r="D2" s="229"/>
      <c r="E2" s="229"/>
      <c r="F2" s="229"/>
      <c r="G2" s="229"/>
      <c r="H2" s="229"/>
      <c r="I2" s="185" t="s">
        <v>319</v>
      </c>
      <c r="J2" s="178"/>
    </row>
    <row r="3" spans="1:10" s="176" customFormat="1" ht="21.75">
      <c r="A3" s="230" t="s">
        <v>307</v>
      </c>
      <c r="B3" s="230"/>
      <c r="C3" s="230"/>
      <c r="D3" s="230"/>
      <c r="E3" s="222" t="s">
        <v>308</v>
      </c>
      <c r="F3" s="222"/>
      <c r="G3" s="222"/>
      <c r="H3" s="222"/>
      <c r="I3" s="222"/>
      <c r="J3" s="222"/>
    </row>
    <row r="4" spans="1:10" s="176" customFormat="1" ht="21.75">
      <c r="A4" s="187" t="s">
        <v>309</v>
      </c>
      <c r="B4" s="184"/>
      <c r="C4" s="186"/>
      <c r="D4" s="188"/>
      <c r="E4" s="189"/>
      <c r="F4" s="189"/>
      <c r="G4" s="223" t="s">
        <v>310</v>
      </c>
      <c r="H4" s="223"/>
      <c r="I4" s="190"/>
      <c r="J4" s="191"/>
    </row>
    <row r="5" spans="1:10" s="197" customFormat="1" ht="21.75">
      <c r="A5" s="192" t="s">
        <v>311</v>
      </c>
      <c r="B5" s="192"/>
      <c r="C5" s="193"/>
      <c r="D5" s="193"/>
      <c r="E5" s="194"/>
      <c r="F5" s="194"/>
      <c r="G5" s="195"/>
      <c r="H5" s="194"/>
      <c r="I5" s="195"/>
      <c r="J5" s="196"/>
    </row>
    <row r="6" spans="1:10" s="197" customFormat="1" ht="21.75">
      <c r="A6" s="224" t="s">
        <v>312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s="197" customFormat="1" ht="21.75">
      <c r="A7" s="225" t="s">
        <v>313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s="198" customFormat="1" ht="24">
      <c r="A8" s="226" t="s">
        <v>314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0" s="198" customFormat="1" ht="24">
      <c r="A9" s="226" t="s">
        <v>315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s="198" customFormat="1" ht="24">
      <c r="A10" s="220" t="s">
        <v>316</v>
      </c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s="198" customFormat="1" ht="24">
      <c r="A11" s="221" t="s">
        <v>317</v>
      </c>
      <c r="B11" s="221"/>
      <c r="C11" s="221"/>
      <c r="D11" s="221"/>
      <c r="E11" s="221"/>
      <c r="F11" s="221"/>
      <c r="G11" s="221"/>
      <c r="H11" s="221"/>
      <c r="I11" s="221"/>
      <c r="J11" s="221"/>
    </row>
    <row r="12" spans="1:10" ht="18.75" customHeight="1">
      <c r="A12" s="50" t="s">
        <v>0</v>
      </c>
      <c r="B12" s="62" t="s">
        <v>1</v>
      </c>
      <c r="C12" s="231" t="s">
        <v>5</v>
      </c>
      <c r="D12" s="232"/>
      <c r="E12" s="231" t="s">
        <v>6</v>
      </c>
      <c r="F12" s="232"/>
      <c r="G12" s="231" t="s">
        <v>9</v>
      </c>
      <c r="H12" s="232"/>
      <c r="I12" s="54" t="s">
        <v>10</v>
      </c>
      <c r="J12" s="50" t="s">
        <v>4</v>
      </c>
    </row>
    <row r="13" spans="1:14" ht="18.75" customHeight="1">
      <c r="A13" s="50"/>
      <c r="B13" s="62"/>
      <c r="C13" s="68" t="s">
        <v>2</v>
      </c>
      <c r="D13" s="60" t="s">
        <v>3</v>
      </c>
      <c r="E13" s="77" t="s">
        <v>7</v>
      </c>
      <c r="F13" s="63" t="s">
        <v>8</v>
      </c>
      <c r="G13" s="61" t="s">
        <v>7</v>
      </c>
      <c r="H13" s="61" t="s">
        <v>8</v>
      </c>
      <c r="I13" s="64" t="s">
        <v>11</v>
      </c>
      <c r="J13" s="50"/>
      <c r="M13" s="30"/>
      <c r="N13" s="30"/>
    </row>
    <row r="14" spans="1:14" ht="18.75" customHeight="1">
      <c r="A14" s="82"/>
      <c r="B14" s="91" t="s">
        <v>76</v>
      </c>
      <c r="C14" s="84"/>
      <c r="D14" s="85"/>
      <c r="E14" s="86"/>
      <c r="F14" s="87"/>
      <c r="G14" s="88"/>
      <c r="H14" s="88"/>
      <c r="I14" s="90"/>
      <c r="J14" s="82"/>
      <c r="M14" s="30"/>
      <c r="N14" s="30"/>
    </row>
    <row r="15" spans="1:10" ht="18.75">
      <c r="A15" s="82"/>
      <c r="B15" s="83" t="s">
        <v>75</v>
      </c>
      <c r="C15" s="84"/>
      <c r="D15" s="85"/>
      <c r="E15" s="86"/>
      <c r="F15" s="87"/>
      <c r="G15" s="88"/>
      <c r="H15" s="88"/>
      <c r="I15" s="89"/>
      <c r="J15" s="82"/>
    </row>
    <row r="16" spans="1:10" ht="18.75">
      <c r="A16" s="82"/>
      <c r="B16" s="83" t="s">
        <v>75</v>
      </c>
      <c r="C16" s="84"/>
      <c r="D16" s="85"/>
      <c r="E16" s="86"/>
      <c r="F16" s="87"/>
      <c r="G16" s="88"/>
      <c r="H16" s="88"/>
      <c r="I16" s="89"/>
      <c r="J16" s="82"/>
    </row>
    <row r="17" spans="1:10" ht="18.75">
      <c r="A17" s="82">
        <v>1</v>
      </c>
      <c r="B17" s="104" t="s">
        <v>213</v>
      </c>
      <c r="C17" s="84"/>
      <c r="D17" s="85" t="s">
        <v>77</v>
      </c>
      <c r="E17" s="86"/>
      <c r="F17" s="87"/>
      <c r="G17" s="71"/>
      <c r="H17" s="71"/>
      <c r="I17" s="64"/>
      <c r="J17" s="82"/>
    </row>
    <row r="18" spans="1:10" ht="18.75">
      <c r="A18" s="82">
        <v>2</v>
      </c>
      <c r="B18" s="104" t="s">
        <v>214</v>
      </c>
      <c r="C18" s="84"/>
      <c r="D18" s="85" t="s">
        <v>77</v>
      </c>
      <c r="E18" s="86"/>
      <c r="F18" s="87"/>
      <c r="G18" s="71"/>
      <c r="H18" s="71"/>
      <c r="I18" s="64"/>
      <c r="J18" s="82"/>
    </row>
    <row r="19" spans="1:10" ht="18.75">
      <c r="A19" s="82"/>
      <c r="B19" s="104"/>
      <c r="C19" s="84"/>
      <c r="D19" s="85"/>
      <c r="E19" s="86"/>
      <c r="F19" s="87"/>
      <c r="G19" s="88"/>
      <c r="H19" s="88"/>
      <c r="I19" s="89"/>
      <c r="J19" s="82"/>
    </row>
    <row r="20" spans="1:10" ht="18.75">
      <c r="A20" s="96"/>
      <c r="B20" s="97" t="s">
        <v>71</v>
      </c>
      <c r="C20" s="98"/>
      <c r="D20" s="99"/>
      <c r="E20" s="100"/>
      <c r="F20" s="101"/>
      <c r="G20" s="102"/>
      <c r="H20" s="102"/>
      <c r="I20" s="103"/>
      <c r="J20" s="96"/>
    </row>
    <row r="21" spans="1:10" ht="18.75">
      <c r="A21" s="50"/>
      <c r="B21" s="69"/>
      <c r="C21" s="68"/>
      <c r="D21" s="60"/>
      <c r="E21" s="75"/>
      <c r="F21" s="70"/>
      <c r="G21" s="71"/>
      <c r="H21" s="71"/>
      <c r="I21" s="64"/>
      <c r="J21" s="50"/>
    </row>
    <row r="22" spans="1:10" ht="18.75">
      <c r="A22" s="50"/>
      <c r="B22" s="69"/>
      <c r="C22" s="68"/>
      <c r="D22" s="60"/>
      <c r="E22" s="75"/>
      <c r="F22" s="70"/>
      <c r="G22" s="71"/>
      <c r="H22" s="71"/>
      <c r="I22" s="64"/>
      <c r="J22" s="50"/>
    </row>
    <row r="23" spans="1:10" ht="18.75">
      <c r="A23" s="50"/>
      <c r="B23" s="69"/>
      <c r="C23" s="68"/>
      <c r="D23" s="60"/>
      <c r="E23" s="75"/>
      <c r="F23" s="70"/>
      <c r="G23" s="71"/>
      <c r="H23" s="71"/>
      <c r="I23" s="72"/>
      <c r="J23" s="50"/>
    </row>
    <row r="24" spans="1:10" ht="18.75">
      <c r="A24" s="50"/>
      <c r="B24" s="69"/>
      <c r="C24" s="68"/>
      <c r="D24" s="60"/>
      <c r="E24" s="75"/>
      <c r="F24" s="70"/>
      <c r="G24" s="71"/>
      <c r="H24" s="71"/>
      <c r="I24" s="72"/>
      <c r="J24" s="50"/>
    </row>
    <row r="25" spans="1:11" ht="18.75">
      <c r="A25" s="50"/>
      <c r="B25" s="69"/>
      <c r="C25" s="68"/>
      <c r="D25" s="60"/>
      <c r="E25" s="75"/>
      <c r="F25" s="70"/>
      <c r="G25" s="71"/>
      <c r="H25" s="71"/>
      <c r="I25" s="64"/>
      <c r="J25" s="50"/>
      <c r="K25" s="81">
        <v>10856.064</v>
      </c>
    </row>
    <row r="26" spans="1:10" ht="18.75">
      <c r="A26" s="50"/>
      <c r="B26" s="69"/>
      <c r="C26" s="68"/>
      <c r="D26" s="60"/>
      <c r="E26" s="75"/>
      <c r="F26" s="70"/>
      <c r="G26" s="71"/>
      <c r="H26" s="71"/>
      <c r="I26" s="64"/>
      <c r="J26" s="50"/>
    </row>
    <row r="27" spans="1:11" ht="18.75">
      <c r="A27" s="50"/>
      <c r="B27" s="69"/>
      <c r="C27" s="68"/>
      <c r="D27" s="60"/>
      <c r="E27" s="75"/>
      <c r="F27" s="70"/>
      <c r="G27" s="71"/>
      <c r="H27" s="71"/>
      <c r="I27" s="64"/>
      <c r="J27" s="50"/>
      <c r="K27" s="80" t="e">
        <f>#REF!+#REF!+#REF!</f>
        <v>#REF!</v>
      </c>
    </row>
    <row r="28" spans="1:11" ht="18.75">
      <c r="A28" s="50"/>
      <c r="B28" s="69"/>
      <c r="C28" s="68"/>
      <c r="D28" s="60"/>
      <c r="E28" s="75"/>
      <c r="F28" s="70"/>
      <c r="G28" s="71"/>
      <c r="H28" s="71"/>
      <c r="I28" s="64"/>
      <c r="J28" s="50"/>
      <c r="K28" s="80" t="e">
        <f>#REF!+#REF!+#REF!</f>
        <v>#REF!</v>
      </c>
    </row>
    <row r="29" spans="1:11" ht="18.75">
      <c r="A29" s="50"/>
      <c r="B29" s="69"/>
      <c r="C29" s="68"/>
      <c r="D29" s="60"/>
      <c r="E29" s="75"/>
      <c r="F29" s="70"/>
      <c r="G29" s="71"/>
      <c r="H29" s="71"/>
      <c r="I29" s="64"/>
      <c r="J29" s="50"/>
      <c r="K29" s="80" t="e">
        <f>K28-K27</f>
        <v>#REF!</v>
      </c>
    </row>
    <row r="30" spans="1:10" ht="18.75">
      <c r="A30" s="50"/>
      <c r="B30" s="69"/>
      <c r="C30" s="68"/>
      <c r="D30" s="60"/>
      <c r="E30" s="75"/>
      <c r="F30" s="70"/>
      <c r="G30" s="71"/>
      <c r="H30" s="71"/>
      <c r="I30" s="64"/>
      <c r="J30" s="50"/>
    </row>
    <row r="31" spans="1:10" ht="18.75">
      <c r="A31" s="50"/>
      <c r="B31" s="69"/>
      <c r="C31" s="68"/>
      <c r="D31" s="60"/>
      <c r="E31" s="75"/>
      <c r="F31" s="70"/>
      <c r="G31" s="71"/>
      <c r="H31" s="71"/>
      <c r="I31" s="64"/>
      <c r="J31" s="50"/>
    </row>
    <row r="32" spans="1:10" ht="18.75">
      <c r="A32" s="50"/>
      <c r="B32" s="69"/>
      <c r="C32" s="68"/>
      <c r="D32" s="60"/>
      <c r="E32" s="75"/>
      <c r="F32" s="70"/>
      <c r="G32" s="71"/>
      <c r="H32" s="71"/>
      <c r="I32" s="64"/>
      <c r="J32" s="50"/>
    </row>
    <row r="33" spans="1:10" ht="18.75">
      <c r="A33" s="50"/>
      <c r="B33" s="69"/>
      <c r="C33" s="68"/>
      <c r="D33" s="60"/>
      <c r="E33" s="75"/>
      <c r="F33" s="70"/>
      <c r="G33" s="71"/>
      <c r="H33" s="71"/>
      <c r="I33" s="64"/>
      <c r="J33" s="50"/>
    </row>
    <row r="34" spans="1:10" ht="18.75">
      <c r="A34" s="50"/>
      <c r="B34" s="69"/>
      <c r="C34" s="68"/>
      <c r="D34" s="60"/>
      <c r="E34" s="75"/>
      <c r="F34" s="70"/>
      <c r="G34" s="71"/>
      <c r="H34" s="71"/>
      <c r="I34" s="61"/>
      <c r="J34" s="55"/>
    </row>
    <row r="35" spans="1:10" ht="18.75">
      <c r="A35" s="50"/>
      <c r="B35" s="69"/>
      <c r="C35" s="68"/>
      <c r="D35" s="60"/>
      <c r="E35" s="75"/>
      <c r="F35" s="70"/>
      <c r="G35" s="71"/>
      <c r="H35" s="71"/>
      <c r="I35" s="61"/>
      <c r="J35" s="55"/>
    </row>
    <row r="36" spans="1:10" ht="18.75">
      <c r="A36" s="50"/>
      <c r="B36" s="69"/>
      <c r="C36" s="68"/>
      <c r="D36" s="60"/>
      <c r="E36" s="75"/>
      <c r="F36" s="70"/>
      <c r="G36" s="71"/>
      <c r="H36" s="71"/>
      <c r="I36" s="61"/>
      <c r="J36" s="55"/>
    </row>
    <row r="37" spans="1:10" ht="18.75">
      <c r="A37" s="50"/>
      <c r="B37" s="69"/>
      <c r="C37" s="68"/>
      <c r="D37" s="60"/>
      <c r="E37" s="75"/>
      <c r="F37" s="70"/>
      <c r="G37" s="71"/>
      <c r="H37" s="71"/>
      <c r="I37" s="61"/>
      <c r="J37" s="55"/>
    </row>
    <row r="38" spans="1:10" ht="18.75">
      <c r="A38" s="50"/>
      <c r="B38" s="69"/>
      <c r="C38" s="68"/>
      <c r="D38" s="60"/>
      <c r="E38" s="75"/>
      <c r="F38" s="70"/>
      <c r="G38" s="71"/>
      <c r="H38" s="71"/>
      <c r="I38" s="61"/>
      <c r="J38" s="55"/>
    </row>
    <row r="39" spans="1:10" ht="18.75">
      <c r="A39" s="50"/>
      <c r="B39" s="69"/>
      <c r="C39" s="68"/>
      <c r="D39" s="60"/>
      <c r="E39" s="75"/>
      <c r="F39" s="70"/>
      <c r="G39" s="71"/>
      <c r="H39" s="71"/>
      <c r="I39" s="61"/>
      <c r="J39" s="55"/>
    </row>
    <row r="40" spans="1:10" ht="18.75">
      <c r="A40" s="50"/>
      <c r="B40" s="69"/>
      <c r="C40" s="68"/>
      <c r="D40" s="60"/>
      <c r="E40" s="75"/>
      <c r="F40" s="70"/>
      <c r="G40" s="71"/>
      <c r="H40" s="71"/>
      <c r="I40" s="61"/>
      <c r="J40" s="55"/>
    </row>
    <row r="41" spans="1:10" ht="18.75">
      <c r="A41" s="50"/>
      <c r="B41" s="69"/>
      <c r="C41" s="68"/>
      <c r="D41" s="60"/>
      <c r="E41" s="75"/>
      <c r="F41" s="70"/>
      <c r="G41" s="71"/>
      <c r="H41" s="71"/>
      <c r="I41" s="61"/>
      <c r="J41" s="50"/>
    </row>
    <row r="42" spans="1:10" ht="18.75">
      <c r="A42" s="50"/>
      <c r="B42" s="69"/>
      <c r="C42" s="68"/>
      <c r="D42" s="60"/>
      <c r="E42" s="75"/>
      <c r="F42" s="70"/>
      <c r="G42" s="71"/>
      <c r="H42" s="71"/>
      <c r="I42" s="61"/>
      <c r="J42" s="55"/>
    </row>
    <row r="43" spans="1:10" ht="18.75">
      <c r="A43" s="50"/>
      <c r="B43" s="69"/>
      <c r="C43" s="68"/>
      <c r="D43" s="60"/>
      <c r="E43" s="75"/>
      <c r="F43" s="70"/>
      <c r="G43" s="71"/>
      <c r="H43" s="71"/>
      <c r="I43" s="61"/>
      <c r="J43" s="55"/>
    </row>
    <row r="44" spans="1:10" ht="18.75">
      <c r="A44" s="50"/>
      <c r="B44" s="69"/>
      <c r="C44" s="68"/>
      <c r="D44" s="60"/>
      <c r="E44" s="75"/>
      <c r="F44" s="70"/>
      <c r="G44" s="71"/>
      <c r="H44" s="71"/>
      <c r="I44" s="61"/>
      <c r="J44" s="55"/>
    </row>
    <row r="45" spans="1:10" ht="18.75">
      <c r="A45" s="50"/>
      <c r="B45" s="69"/>
      <c r="C45" s="68"/>
      <c r="D45" s="60"/>
      <c r="E45" s="75"/>
      <c r="F45" s="70"/>
      <c r="G45" s="71"/>
      <c r="H45" s="71"/>
      <c r="I45" s="61"/>
      <c r="J45" s="50"/>
    </row>
    <row r="46" spans="1:10" ht="18.75">
      <c r="A46" s="50"/>
      <c r="B46" s="66"/>
      <c r="C46" s="68"/>
      <c r="D46" s="60"/>
      <c r="E46" s="75"/>
      <c r="F46" s="70"/>
      <c r="G46" s="71"/>
      <c r="H46" s="71"/>
      <c r="I46" s="61"/>
      <c r="J46" s="50"/>
    </row>
    <row r="47" spans="1:10" ht="18.75">
      <c r="A47" s="50"/>
      <c r="B47" s="66"/>
      <c r="C47" s="68"/>
      <c r="D47" s="60"/>
      <c r="E47" s="75"/>
      <c r="F47" s="70"/>
      <c r="G47" s="71"/>
      <c r="H47" s="71"/>
      <c r="I47" s="61"/>
      <c r="J47" s="50"/>
    </row>
    <row r="48" spans="1:10" ht="18.75">
      <c r="A48" s="50"/>
      <c r="B48" s="66"/>
      <c r="C48" s="68"/>
      <c r="D48" s="60"/>
      <c r="E48" s="75"/>
      <c r="F48" s="70"/>
      <c r="G48" s="71"/>
      <c r="H48" s="71"/>
      <c r="I48" s="61"/>
      <c r="J48" s="50"/>
    </row>
    <row r="49" spans="1:10" ht="18.75">
      <c r="A49" s="50"/>
      <c r="B49" s="66"/>
      <c r="C49" s="68"/>
      <c r="D49" s="60"/>
      <c r="E49" s="75"/>
      <c r="F49" s="70"/>
      <c r="G49" s="71"/>
      <c r="H49" s="71"/>
      <c r="I49" s="61"/>
      <c r="J49" s="50"/>
    </row>
    <row r="50" spans="1:10" ht="18.75">
      <c r="A50" s="50"/>
      <c r="B50" s="66"/>
      <c r="C50" s="68"/>
      <c r="D50" s="60"/>
      <c r="E50" s="75"/>
      <c r="F50" s="70"/>
      <c r="G50" s="71"/>
      <c r="H50" s="71"/>
      <c r="I50" s="61"/>
      <c r="J50" s="50"/>
    </row>
    <row r="51" spans="1:10" ht="18.75">
      <c r="A51" s="50"/>
      <c r="B51" s="66"/>
      <c r="C51" s="68"/>
      <c r="D51" s="60"/>
      <c r="E51" s="75"/>
      <c r="F51" s="70"/>
      <c r="G51" s="71"/>
      <c r="H51" s="71"/>
      <c r="I51" s="61"/>
      <c r="J51" s="50"/>
    </row>
    <row r="52" spans="1:10" ht="18.75">
      <c r="A52" s="50"/>
      <c r="B52" s="66"/>
      <c r="C52" s="68"/>
      <c r="D52" s="60"/>
      <c r="E52" s="75"/>
      <c r="F52" s="70"/>
      <c r="G52" s="71"/>
      <c r="H52" s="71"/>
      <c r="I52" s="61"/>
      <c r="J52" s="50"/>
    </row>
    <row r="53" spans="1:10" ht="18.75">
      <c r="A53" s="50"/>
      <c r="B53" s="66"/>
      <c r="C53" s="68"/>
      <c r="D53" s="60"/>
      <c r="E53" s="75"/>
      <c r="F53" s="70"/>
      <c r="G53" s="71"/>
      <c r="H53" s="71"/>
      <c r="I53" s="61"/>
      <c r="J53" s="50"/>
    </row>
    <row r="54" spans="1:10" ht="18.75">
      <c r="A54" s="50"/>
      <c r="B54" s="66"/>
      <c r="C54" s="68"/>
      <c r="D54" s="60"/>
      <c r="E54" s="75"/>
      <c r="F54" s="70"/>
      <c r="G54" s="71"/>
      <c r="H54" s="71"/>
      <c r="I54" s="61"/>
      <c r="J54" s="50"/>
    </row>
    <row r="55" spans="1:10" ht="18.75">
      <c r="A55" s="50"/>
      <c r="B55" s="66"/>
      <c r="C55" s="68"/>
      <c r="D55" s="60"/>
      <c r="E55" s="75"/>
      <c r="F55" s="70"/>
      <c r="G55" s="71"/>
      <c r="H55" s="71"/>
      <c r="I55" s="61"/>
      <c r="J55" s="50"/>
    </row>
    <row r="56" spans="1:10" ht="18.75">
      <c r="A56" s="50"/>
      <c r="B56" s="66"/>
      <c r="C56" s="68"/>
      <c r="D56" s="60"/>
      <c r="E56" s="75"/>
      <c r="F56" s="70"/>
      <c r="G56" s="71"/>
      <c r="H56" s="71"/>
      <c r="I56" s="61"/>
      <c r="J56" s="50"/>
    </row>
    <row r="57" spans="1:10" ht="18.75">
      <c r="A57" s="50"/>
      <c r="B57" s="66"/>
      <c r="C57" s="68"/>
      <c r="D57" s="60"/>
      <c r="E57" s="75"/>
      <c r="F57" s="70"/>
      <c r="G57" s="71"/>
      <c r="H57" s="71"/>
      <c r="I57" s="61"/>
      <c r="J57" s="50"/>
    </row>
    <row r="58" spans="1:10" ht="18.75">
      <c r="A58" s="50"/>
      <c r="B58" s="66"/>
      <c r="C58" s="68"/>
      <c r="D58" s="60"/>
      <c r="E58" s="75"/>
      <c r="F58" s="70"/>
      <c r="G58" s="71"/>
      <c r="H58" s="71"/>
      <c r="I58" s="61"/>
      <c r="J58" s="50"/>
    </row>
    <row r="59" spans="1:10" ht="18.75">
      <c r="A59" s="50"/>
      <c r="B59" s="66"/>
      <c r="C59" s="68"/>
      <c r="D59" s="60"/>
      <c r="E59" s="75"/>
      <c r="F59" s="70"/>
      <c r="G59" s="71"/>
      <c r="H59" s="71"/>
      <c r="I59" s="61"/>
      <c r="J59" s="50"/>
    </row>
    <row r="60" spans="1:10" ht="18.75">
      <c r="A60" s="50"/>
      <c r="B60" s="66"/>
      <c r="C60" s="68"/>
      <c r="D60" s="60"/>
      <c r="E60" s="75"/>
      <c r="F60" s="70"/>
      <c r="G60" s="71"/>
      <c r="H60" s="71"/>
      <c r="I60" s="61"/>
      <c r="J60" s="50"/>
    </row>
    <row r="61" spans="1:10" ht="18.75">
      <c r="A61" s="50"/>
      <c r="B61" s="66"/>
      <c r="C61" s="68"/>
      <c r="D61" s="60"/>
      <c r="E61" s="75"/>
      <c r="F61" s="70"/>
      <c r="G61" s="71"/>
      <c r="H61" s="71"/>
      <c r="I61" s="61"/>
      <c r="J61" s="50"/>
    </row>
    <row r="62" spans="1:10" ht="18.75">
      <c r="A62" s="50"/>
      <c r="B62" s="66"/>
      <c r="C62" s="68"/>
      <c r="D62" s="60"/>
      <c r="E62" s="75"/>
      <c r="F62" s="70"/>
      <c r="G62" s="71"/>
      <c r="H62" s="71"/>
      <c r="I62" s="61"/>
      <c r="J62" s="50"/>
    </row>
    <row r="63" spans="1:10" ht="18.75">
      <c r="A63" s="50"/>
      <c r="B63" s="66"/>
      <c r="C63" s="68"/>
      <c r="D63" s="60"/>
      <c r="E63" s="75"/>
      <c r="F63" s="70"/>
      <c r="G63" s="71"/>
      <c r="H63" s="71"/>
      <c r="I63" s="61"/>
      <c r="J63" s="50"/>
    </row>
    <row r="64" spans="1:10" ht="18.75">
      <c r="A64" s="50"/>
      <c r="B64" s="66"/>
      <c r="C64" s="68"/>
      <c r="D64" s="60"/>
      <c r="E64" s="75"/>
      <c r="F64" s="70"/>
      <c r="G64" s="71"/>
      <c r="H64" s="71"/>
      <c r="I64" s="61"/>
      <c r="J64" s="50"/>
    </row>
    <row r="65" spans="1:10" ht="18.75">
      <c r="A65" s="50"/>
      <c r="B65" s="66"/>
      <c r="C65" s="68"/>
      <c r="D65" s="60"/>
      <c r="E65" s="75"/>
      <c r="F65" s="70"/>
      <c r="G65" s="71"/>
      <c r="H65" s="71"/>
      <c r="I65" s="61"/>
      <c r="J65" s="50"/>
    </row>
    <row r="66" spans="1:10" ht="19.5" customHeight="1">
      <c r="A66" s="50"/>
      <c r="B66" s="62"/>
      <c r="C66" s="68"/>
      <c r="D66" s="60"/>
      <c r="E66" s="75"/>
      <c r="F66" s="70"/>
      <c r="G66" s="71"/>
      <c r="H66" s="71"/>
      <c r="I66" s="61"/>
      <c r="J66" s="50"/>
    </row>
    <row r="67" spans="1:10" ht="18.75">
      <c r="A67" s="50"/>
      <c r="B67" s="62"/>
      <c r="C67" s="68"/>
      <c r="D67" s="60"/>
      <c r="E67" s="75"/>
      <c r="F67" s="70"/>
      <c r="G67" s="71"/>
      <c r="H67" s="71"/>
      <c r="I67" s="61"/>
      <c r="J67" s="50"/>
    </row>
    <row r="68" spans="1:10" ht="18.75">
      <c r="A68" s="50"/>
      <c r="B68" s="62"/>
      <c r="C68" s="68"/>
      <c r="D68" s="60"/>
      <c r="E68" s="75"/>
      <c r="F68" s="70"/>
      <c r="G68" s="71"/>
      <c r="H68" s="71"/>
      <c r="I68" s="61"/>
      <c r="J68" s="50"/>
    </row>
    <row r="69" spans="1:10" ht="18.75">
      <c r="A69" s="50"/>
      <c r="B69" s="62"/>
      <c r="C69" s="68"/>
      <c r="D69" s="60"/>
      <c r="E69" s="75"/>
      <c r="F69" s="70"/>
      <c r="G69" s="71"/>
      <c r="H69" s="71"/>
      <c r="I69" s="61"/>
      <c r="J69" s="50"/>
    </row>
    <row r="70" spans="1:10" ht="18.75">
      <c r="A70" s="50"/>
      <c r="B70" s="62"/>
      <c r="C70" s="68"/>
      <c r="D70" s="60"/>
      <c r="E70" s="75"/>
      <c r="F70" s="70"/>
      <c r="G70" s="71"/>
      <c r="H70" s="71"/>
      <c r="I70" s="61"/>
      <c r="J70" s="50"/>
    </row>
    <row r="71" spans="1:10" ht="18.75">
      <c r="A71" s="50"/>
      <c r="B71" s="62"/>
      <c r="C71" s="68"/>
      <c r="D71" s="60"/>
      <c r="E71" s="75"/>
      <c r="F71" s="70"/>
      <c r="G71" s="71"/>
      <c r="H71" s="71"/>
      <c r="I71" s="61"/>
      <c r="J71" s="50"/>
    </row>
    <row r="72" spans="1:10" ht="18.75">
      <c r="A72" s="50"/>
      <c r="B72" s="62"/>
      <c r="C72" s="68"/>
      <c r="D72" s="60"/>
      <c r="E72" s="75"/>
      <c r="F72" s="70"/>
      <c r="G72" s="71"/>
      <c r="H72" s="71"/>
      <c r="I72" s="61"/>
      <c r="J72" s="50"/>
    </row>
    <row r="73" spans="1:10" ht="18.75">
      <c r="A73" s="50"/>
      <c r="B73" s="62"/>
      <c r="C73" s="68"/>
      <c r="D73" s="60"/>
      <c r="E73" s="75"/>
      <c r="F73" s="70"/>
      <c r="G73" s="71"/>
      <c r="H73" s="71"/>
      <c r="I73" s="61"/>
      <c r="J73" s="50"/>
    </row>
    <row r="74" spans="1:10" ht="18.75">
      <c r="A74" s="50"/>
      <c r="B74" s="62"/>
      <c r="C74" s="68"/>
      <c r="D74" s="60"/>
      <c r="E74" s="75"/>
      <c r="F74" s="70"/>
      <c r="G74" s="71"/>
      <c r="H74" s="71"/>
      <c r="I74" s="61"/>
      <c r="J74" s="50"/>
    </row>
    <row r="75" spans="1:10" ht="18.75">
      <c r="A75" s="50"/>
      <c r="B75" s="62"/>
      <c r="C75" s="68"/>
      <c r="D75" s="60"/>
      <c r="E75" s="75"/>
      <c r="F75" s="70"/>
      <c r="G75" s="71"/>
      <c r="H75" s="71"/>
      <c r="I75" s="61"/>
      <c r="J75" s="50"/>
    </row>
    <row r="76" spans="1:10" ht="18.75">
      <c r="A76" s="50"/>
      <c r="B76" s="62"/>
      <c r="C76" s="68"/>
      <c r="D76" s="60"/>
      <c r="E76" s="75"/>
      <c r="F76" s="70"/>
      <c r="G76" s="71"/>
      <c r="H76" s="71"/>
      <c r="I76" s="61"/>
      <c r="J76" s="50"/>
    </row>
    <row r="77" spans="1:10" ht="18.75">
      <c r="A77" s="50"/>
      <c r="B77" s="62"/>
      <c r="C77" s="68"/>
      <c r="D77" s="60"/>
      <c r="E77" s="75"/>
      <c r="F77" s="70"/>
      <c r="G77" s="71"/>
      <c r="H77" s="71"/>
      <c r="I77" s="61"/>
      <c r="J77" s="50"/>
    </row>
    <row r="78" spans="1:10" ht="18.75">
      <c r="A78" s="50"/>
      <c r="B78" s="62"/>
      <c r="C78" s="68"/>
      <c r="D78" s="60"/>
      <c r="E78" s="75"/>
      <c r="F78" s="70"/>
      <c r="G78" s="71"/>
      <c r="H78" s="71"/>
      <c r="I78" s="61"/>
      <c r="J78" s="50"/>
    </row>
    <row r="79" spans="1:10" ht="18.75">
      <c r="A79" s="50"/>
      <c r="B79" s="62"/>
      <c r="C79" s="68"/>
      <c r="D79" s="60"/>
      <c r="E79" s="75"/>
      <c r="F79" s="70"/>
      <c r="G79" s="71"/>
      <c r="H79" s="71"/>
      <c r="I79" s="61"/>
      <c r="J79" s="50"/>
    </row>
    <row r="80" spans="1:10" ht="18.75">
      <c r="A80" s="50"/>
      <c r="B80" s="62"/>
      <c r="C80" s="68"/>
      <c r="D80" s="60"/>
      <c r="E80" s="75"/>
      <c r="F80" s="70"/>
      <c r="G80" s="71"/>
      <c r="H80" s="71"/>
      <c r="I80" s="61"/>
      <c r="J80" s="50"/>
    </row>
    <row r="81" spans="1:10" ht="18.75">
      <c r="A81" s="50"/>
      <c r="B81" s="62"/>
      <c r="C81" s="68"/>
      <c r="D81" s="60"/>
      <c r="E81" s="75"/>
      <c r="F81" s="70"/>
      <c r="G81" s="71"/>
      <c r="H81" s="71"/>
      <c r="I81" s="61"/>
      <c r="J81" s="50"/>
    </row>
    <row r="82" spans="1:10" s="29" customFormat="1" ht="18.75">
      <c r="A82" s="50"/>
      <c r="B82" s="62"/>
      <c r="C82" s="68"/>
      <c r="D82" s="60"/>
      <c r="E82" s="75"/>
      <c r="F82" s="70"/>
      <c r="G82" s="71"/>
      <c r="H82" s="71"/>
      <c r="I82" s="61"/>
      <c r="J82" s="56"/>
    </row>
    <row r="83" spans="1:10" s="29" customFormat="1" ht="18.75">
      <c r="A83" s="50"/>
      <c r="B83" s="62"/>
      <c r="C83" s="68"/>
      <c r="D83" s="60"/>
      <c r="E83" s="75"/>
      <c r="F83" s="70"/>
      <c r="G83" s="71"/>
      <c r="H83" s="71"/>
      <c r="I83" s="61"/>
      <c r="J83" s="56"/>
    </row>
    <row r="84" spans="1:10" s="29" customFormat="1" ht="18.75">
      <c r="A84" s="50"/>
      <c r="B84" s="62"/>
      <c r="C84" s="68"/>
      <c r="D84" s="60"/>
      <c r="E84" s="75"/>
      <c r="F84" s="70"/>
      <c r="G84" s="71"/>
      <c r="H84" s="71"/>
      <c r="I84" s="61"/>
      <c r="J84" s="56"/>
    </row>
    <row r="85" spans="1:10" s="29" customFormat="1" ht="18.75">
      <c r="A85" s="50"/>
      <c r="B85" s="62"/>
      <c r="C85" s="68"/>
      <c r="D85" s="60"/>
      <c r="E85" s="75"/>
      <c r="F85" s="70"/>
      <c r="G85" s="71"/>
      <c r="H85" s="71"/>
      <c r="I85" s="61"/>
      <c r="J85" s="56"/>
    </row>
    <row r="86" spans="1:10" s="29" customFormat="1" ht="18.75">
      <c r="A86" s="50"/>
      <c r="B86" s="62"/>
      <c r="C86" s="68"/>
      <c r="D86" s="60"/>
      <c r="E86" s="75"/>
      <c r="F86" s="70"/>
      <c r="G86" s="71"/>
      <c r="H86" s="71"/>
      <c r="I86" s="61"/>
      <c r="J86" s="56"/>
    </row>
    <row r="87" spans="1:10" s="29" customFormat="1" ht="18.75">
      <c r="A87" s="50"/>
      <c r="B87" s="62"/>
      <c r="C87" s="68"/>
      <c r="D87" s="60"/>
      <c r="E87" s="75"/>
      <c r="F87" s="70"/>
      <c r="G87" s="71"/>
      <c r="H87" s="71"/>
      <c r="I87" s="61"/>
      <c r="J87" s="56"/>
    </row>
    <row r="88" spans="1:10" s="29" customFormat="1" ht="18.75">
      <c r="A88" s="50"/>
      <c r="B88" s="62"/>
      <c r="C88" s="68"/>
      <c r="D88" s="60"/>
      <c r="E88" s="75"/>
      <c r="F88" s="70"/>
      <c r="G88" s="71"/>
      <c r="H88" s="71"/>
      <c r="I88" s="61"/>
      <c r="J88" s="56"/>
    </row>
    <row r="89" spans="1:10" s="29" customFormat="1" ht="18.75">
      <c r="A89" s="50"/>
      <c r="B89" s="62"/>
      <c r="C89" s="68"/>
      <c r="D89" s="60"/>
      <c r="E89" s="75"/>
      <c r="F89" s="70"/>
      <c r="G89" s="71"/>
      <c r="H89" s="71"/>
      <c r="I89" s="61"/>
      <c r="J89" s="56"/>
    </row>
    <row r="90" spans="1:10" s="29" customFormat="1" ht="18.75">
      <c r="A90" s="50"/>
      <c r="B90" s="62"/>
      <c r="C90" s="68"/>
      <c r="D90" s="60"/>
      <c r="E90" s="75"/>
      <c r="F90" s="70"/>
      <c r="G90" s="71"/>
      <c r="H90" s="71"/>
      <c r="I90" s="61"/>
      <c r="J90" s="56"/>
    </row>
    <row r="91" spans="1:10" s="29" customFormat="1" ht="18.75">
      <c r="A91" s="50"/>
      <c r="B91" s="62"/>
      <c r="C91" s="68"/>
      <c r="D91" s="60"/>
      <c r="E91" s="75"/>
      <c r="F91" s="70"/>
      <c r="G91" s="71"/>
      <c r="H91" s="71"/>
      <c r="I91" s="61"/>
      <c r="J91" s="56"/>
    </row>
    <row r="92" spans="1:10" ht="18.75">
      <c r="A92" s="50"/>
      <c r="B92" s="62"/>
      <c r="C92" s="68"/>
      <c r="D92" s="60"/>
      <c r="E92" s="75"/>
      <c r="F92" s="70"/>
      <c r="G92" s="71"/>
      <c r="H92" s="71"/>
      <c r="I92" s="61"/>
      <c r="J92" s="51"/>
    </row>
    <row r="93" spans="1:10" ht="18.75">
      <c r="A93" s="50"/>
      <c r="B93" s="62"/>
      <c r="C93" s="68"/>
      <c r="D93" s="60"/>
      <c r="E93" s="75"/>
      <c r="F93" s="70"/>
      <c r="G93" s="71"/>
      <c r="H93" s="71"/>
      <c r="I93" s="61"/>
      <c r="J93" s="51"/>
    </row>
    <row r="94" spans="1:10" ht="18.75">
      <c r="A94" s="50"/>
      <c r="B94" s="62"/>
      <c r="C94" s="68"/>
      <c r="D94" s="60"/>
      <c r="E94" s="75"/>
      <c r="F94" s="70"/>
      <c r="G94" s="71"/>
      <c r="H94" s="71"/>
      <c r="I94" s="61"/>
      <c r="J94" s="51"/>
    </row>
    <row r="95" spans="1:10" ht="18.75">
      <c r="A95" s="50"/>
      <c r="B95" s="62"/>
      <c r="C95" s="68"/>
      <c r="D95" s="60"/>
      <c r="E95" s="75"/>
      <c r="F95" s="70"/>
      <c r="G95" s="71"/>
      <c r="H95" s="71"/>
      <c r="I95" s="61"/>
      <c r="J95" s="51"/>
    </row>
    <row r="96" spans="1:10" ht="18.75">
      <c r="A96" s="50"/>
      <c r="B96" s="62"/>
      <c r="C96" s="68"/>
      <c r="D96" s="60"/>
      <c r="E96" s="75"/>
      <c r="F96" s="70"/>
      <c r="G96" s="71"/>
      <c r="H96" s="71"/>
      <c r="I96" s="61"/>
      <c r="J96" s="51"/>
    </row>
    <row r="97" spans="1:10" ht="18.75">
      <c r="A97" s="50"/>
      <c r="B97" s="62"/>
      <c r="C97" s="68"/>
      <c r="D97" s="60"/>
      <c r="E97" s="75"/>
      <c r="F97" s="70"/>
      <c r="G97" s="71"/>
      <c r="H97" s="71"/>
      <c r="I97" s="61"/>
      <c r="J97" s="51"/>
    </row>
    <row r="98" spans="1:10" ht="18.75">
      <c r="A98" s="50"/>
      <c r="B98" s="62"/>
      <c r="C98" s="68"/>
      <c r="D98" s="60"/>
      <c r="E98" s="75"/>
      <c r="F98" s="70"/>
      <c r="G98" s="71"/>
      <c r="H98" s="71"/>
      <c r="I98" s="61"/>
      <c r="J98" s="51"/>
    </row>
    <row r="99" spans="1:10" ht="18.75">
      <c r="A99" s="50"/>
      <c r="B99" s="62"/>
      <c r="C99" s="68"/>
      <c r="D99" s="60"/>
      <c r="E99" s="75"/>
      <c r="F99" s="70"/>
      <c r="G99" s="71"/>
      <c r="H99" s="71"/>
      <c r="I99" s="61"/>
      <c r="J99" s="51"/>
    </row>
    <row r="100" spans="1:10" ht="18.75">
      <c r="A100" s="50"/>
      <c r="B100" s="62"/>
      <c r="C100" s="68"/>
      <c r="D100" s="60"/>
      <c r="E100" s="75"/>
      <c r="F100" s="70"/>
      <c r="G100" s="71"/>
      <c r="H100" s="71"/>
      <c r="I100" s="61"/>
      <c r="J100" s="51"/>
    </row>
    <row r="101" spans="1:10" ht="18.75">
      <c r="A101" s="50"/>
      <c r="B101" s="62"/>
      <c r="C101" s="68"/>
      <c r="D101" s="60"/>
      <c r="E101" s="75"/>
      <c r="F101" s="70"/>
      <c r="G101" s="71"/>
      <c r="H101" s="71"/>
      <c r="I101" s="61"/>
      <c r="J101" s="51"/>
    </row>
    <row r="102" spans="1:10" ht="18.75">
      <c r="A102" s="50"/>
      <c r="B102" s="62"/>
      <c r="C102" s="68"/>
      <c r="D102" s="60"/>
      <c r="E102" s="75"/>
      <c r="F102" s="70"/>
      <c r="G102" s="71"/>
      <c r="H102" s="71"/>
      <c r="I102" s="61"/>
      <c r="J102" s="51"/>
    </row>
    <row r="103" spans="1:10" ht="18.75">
      <c r="A103" s="50"/>
      <c r="B103" s="62"/>
      <c r="C103" s="68"/>
      <c r="D103" s="60"/>
      <c r="E103" s="75"/>
      <c r="F103" s="70"/>
      <c r="G103" s="71"/>
      <c r="H103" s="71"/>
      <c r="I103" s="61"/>
      <c r="J103" s="51"/>
    </row>
    <row r="104" spans="1:10" ht="18.75">
      <c r="A104" s="50"/>
      <c r="B104" s="62"/>
      <c r="C104" s="68"/>
      <c r="D104" s="60"/>
      <c r="E104" s="75"/>
      <c r="F104" s="70"/>
      <c r="G104" s="71"/>
      <c r="H104" s="71"/>
      <c r="I104" s="61"/>
      <c r="J104" s="51"/>
    </row>
    <row r="105" spans="1:10" ht="18.75">
      <c r="A105" s="50"/>
      <c r="B105" s="62"/>
      <c r="C105" s="68"/>
      <c r="D105" s="60"/>
      <c r="E105" s="75"/>
      <c r="F105" s="70"/>
      <c r="G105" s="71"/>
      <c r="H105" s="71"/>
      <c r="I105" s="61"/>
      <c r="J105" s="51"/>
    </row>
    <row r="106" spans="1:10" ht="18.75">
      <c r="A106" s="50"/>
      <c r="B106" s="62"/>
      <c r="C106" s="68"/>
      <c r="D106" s="60"/>
      <c r="E106" s="75"/>
      <c r="F106" s="70"/>
      <c r="G106" s="71"/>
      <c r="H106" s="71"/>
      <c r="I106" s="61"/>
      <c r="J106" s="51"/>
    </row>
    <row r="107" spans="1:10" ht="18.75">
      <c r="A107" s="50"/>
      <c r="B107" s="62"/>
      <c r="C107" s="68"/>
      <c r="D107" s="60"/>
      <c r="E107" s="75"/>
      <c r="F107" s="70"/>
      <c r="G107" s="71"/>
      <c r="H107" s="71"/>
      <c r="I107" s="61"/>
      <c r="J107" s="51"/>
    </row>
    <row r="108" spans="1:10" ht="18.75">
      <c r="A108" s="50"/>
      <c r="B108" s="62"/>
      <c r="C108" s="68"/>
      <c r="D108" s="60"/>
      <c r="E108" s="75"/>
      <c r="F108" s="70"/>
      <c r="G108" s="71"/>
      <c r="H108" s="71"/>
      <c r="I108" s="61"/>
      <c r="J108" s="51"/>
    </row>
    <row r="109" spans="1:10" ht="18.75">
      <c r="A109" s="50"/>
      <c r="B109" s="62"/>
      <c r="C109" s="68"/>
      <c r="D109" s="60"/>
      <c r="E109" s="75"/>
      <c r="F109" s="70"/>
      <c r="G109" s="71"/>
      <c r="H109" s="71"/>
      <c r="I109" s="61"/>
      <c r="J109" s="51"/>
    </row>
    <row r="110" spans="1:10" ht="18.75">
      <c r="A110" s="50"/>
      <c r="B110" s="62"/>
      <c r="C110" s="68"/>
      <c r="D110" s="60"/>
      <c r="E110" s="75"/>
      <c r="F110" s="70"/>
      <c r="G110" s="71"/>
      <c r="H110" s="71"/>
      <c r="I110" s="61"/>
      <c r="J110" s="51"/>
    </row>
    <row r="111" spans="1:10" ht="18.75">
      <c r="A111" s="50"/>
      <c r="B111" s="62"/>
      <c r="C111" s="68"/>
      <c r="D111" s="60"/>
      <c r="E111" s="75"/>
      <c r="F111" s="70"/>
      <c r="G111" s="71"/>
      <c r="H111" s="71"/>
      <c r="I111" s="61"/>
      <c r="J111" s="51"/>
    </row>
    <row r="112" spans="1:10" ht="18.75">
      <c r="A112" s="50"/>
      <c r="B112" s="62"/>
      <c r="C112" s="68"/>
      <c r="D112" s="60"/>
      <c r="E112" s="75"/>
      <c r="F112" s="70"/>
      <c r="G112" s="71"/>
      <c r="H112" s="71"/>
      <c r="I112" s="61"/>
      <c r="J112" s="51"/>
    </row>
    <row r="113" spans="1:10" ht="18.75">
      <c r="A113" s="50"/>
      <c r="B113" s="62"/>
      <c r="C113" s="68"/>
      <c r="D113" s="60"/>
      <c r="E113" s="75"/>
      <c r="F113" s="70"/>
      <c r="G113" s="71"/>
      <c r="H113" s="71"/>
      <c r="I113" s="61"/>
      <c r="J113" s="51"/>
    </row>
    <row r="114" spans="1:10" ht="18.75">
      <c r="A114" s="50"/>
      <c r="B114" s="62"/>
      <c r="C114" s="68"/>
      <c r="D114" s="60"/>
      <c r="E114" s="75"/>
      <c r="F114" s="70"/>
      <c r="G114" s="71"/>
      <c r="H114" s="71"/>
      <c r="I114" s="61"/>
      <c r="J114" s="51"/>
    </row>
    <row r="115" spans="1:10" ht="18.75">
      <c r="A115" s="50"/>
      <c r="B115" s="62"/>
      <c r="C115" s="68"/>
      <c r="D115" s="60"/>
      <c r="E115" s="75"/>
      <c r="F115" s="70"/>
      <c r="G115" s="71"/>
      <c r="H115" s="71"/>
      <c r="I115" s="61"/>
      <c r="J115" s="51"/>
    </row>
    <row r="116" spans="1:10" ht="18.75">
      <c r="A116" s="50"/>
      <c r="B116" s="62"/>
      <c r="C116" s="68"/>
      <c r="D116" s="60"/>
      <c r="E116" s="75"/>
      <c r="F116" s="70"/>
      <c r="G116" s="71"/>
      <c r="H116" s="71"/>
      <c r="I116" s="61"/>
      <c r="J116" s="51"/>
    </row>
    <row r="117" spans="1:10" ht="18.75">
      <c r="A117" s="50"/>
      <c r="B117" s="62"/>
      <c r="C117" s="68"/>
      <c r="D117" s="60"/>
      <c r="E117" s="75"/>
      <c r="F117" s="70"/>
      <c r="G117" s="71"/>
      <c r="H117" s="71"/>
      <c r="I117" s="61"/>
      <c r="J117" s="51"/>
    </row>
    <row r="118" spans="1:10" ht="18.75">
      <c r="A118" s="50"/>
      <c r="B118" s="62"/>
      <c r="C118" s="68"/>
      <c r="D118" s="60"/>
      <c r="E118" s="75"/>
      <c r="F118" s="70"/>
      <c r="G118" s="71"/>
      <c r="H118" s="71"/>
      <c r="I118" s="61"/>
      <c r="J118" s="51"/>
    </row>
    <row r="119" spans="1:10" ht="18.75">
      <c r="A119" s="50"/>
      <c r="B119" s="62"/>
      <c r="C119" s="68"/>
      <c r="D119" s="60"/>
      <c r="E119" s="75"/>
      <c r="F119" s="70"/>
      <c r="G119" s="71"/>
      <c r="H119" s="71"/>
      <c r="I119" s="61"/>
      <c r="J119" s="51"/>
    </row>
    <row r="120" spans="1:10" ht="18.75">
      <c r="A120" s="50"/>
      <c r="B120" s="62"/>
      <c r="C120" s="68"/>
      <c r="D120" s="60"/>
      <c r="E120" s="75"/>
      <c r="F120" s="70"/>
      <c r="G120" s="71"/>
      <c r="H120" s="71"/>
      <c r="I120" s="61"/>
      <c r="J120" s="51"/>
    </row>
    <row r="121" spans="1:10" ht="18.75">
      <c r="A121" s="50"/>
      <c r="B121" s="62"/>
      <c r="C121" s="68"/>
      <c r="D121" s="60"/>
      <c r="E121" s="75"/>
      <c r="F121" s="70"/>
      <c r="G121" s="71"/>
      <c r="H121" s="71"/>
      <c r="I121" s="61"/>
      <c r="J121" s="51"/>
    </row>
    <row r="122" spans="1:10" ht="18.75">
      <c r="A122" s="50"/>
      <c r="B122" s="62"/>
      <c r="C122" s="68"/>
      <c r="D122" s="60"/>
      <c r="E122" s="75"/>
      <c r="F122" s="70"/>
      <c r="G122" s="71"/>
      <c r="H122" s="71"/>
      <c r="I122" s="61"/>
      <c r="J122" s="51"/>
    </row>
    <row r="123" spans="1:10" ht="18.75">
      <c r="A123" s="50"/>
      <c r="B123" s="62"/>
      <c r="C123" s="68"/>
      <c r="D123" s="60"/>
      <c r="E123" s="75"/>
      <c r="F123" s="70"/>
      <c r="G123" s="71"/>
      <c r="H123" s="71"/>
      <c r="I123" s="61"/>
      <c r="J123" s="51"/>
    </row>
    <row r="124" spans="1:10" ht="18.75">
      <c r="A124" s="50"/>
      <c r="B124" s="62"/>
      <c r="C124" s="68"/>
      <c r="D124" s="60"/>
      <c r="E124" s="75"/>
      <c r="F124" s="70"/>
      <c r="G124" s="71"/>
      <c r="H124" s="71"/>
      <c r="I124" s="61"/>
      <c r="J124" s="51"/>
    </row>
    <row r="125" spans="1:10" ht="18.75">
      <c r="A125" s="50"/>
      <c r="B125" s="62"/>
      <c r="C125" s="68"/>
      <c r="D125" s="60"/>
      <c r="E125" s="75"/>
      <c r="F125" s="70"/>
      <c r="G125" s="71"/>
      <c r="H125" s="71"/>
      <c r="I125" s="61"/>
      <c r="J125" s="51"/>
    </row>
    <row r="126" spans="1:10" ht="18.75">
      <c r="A126" s="50"/>
      <c r="B126" s="62"/>
      <c r="C126" s="68"/>
      <c r="D126" s="60"/>
      <c r="E126" s="75"/>
      <c r="F126" s="70"/>
      <c r="G126" s="71"/>
      <c r="H126" s="71"/>
      <c r="I126" s="61"/>
      <c r="J126" s="51"/>
    </row>
    <row r="127" spans="1:10" ht="18.75">
      <c r="A127" s="50"/>
      <c r="B127" s="62"/>
      <c r="C127" s="68"/>
      <c r="D127" s="60"/>
      <c r="E127" s="75"/>
      <c r="F127" s="70"/>
      <c r="G127" s="71"/>
      <c r="H127" s="71"/>
      <c r="I127" s="61"/>
      <c r="J127" s="51"/>
    </row>
    <row r="128" spans="1:10" ht="18.75">
      <c r="A128" s="50"/>
      <c r="B128" s="62"/>
      <c r="C128" s="68"/>
      <c r="D128" s="60"/>
      <c r="E128" s="75"/>
      <c r="F128" s="70"/>
      <c r="G128" s="71"/>
      <c r="H128" s="71"/>
      <c r="I128" s="61"/>
      <c r="J128" s="51"/>
    </row>
    <row r="129" spans="1:10" ht="18.75">
      <c r="A129" s="50"/>
      <c r="B129" s="62"/>
      <c r="C129" s="68"/>
      <c r="D129" s="60"/>
      <c r="E129" s="75"/>
      <c r="F129" s="70"/>
      <c r="G129" s="71"/>
      <c r="H129" s="71"/>
      <c r="I129" s="61"/>
      <c r="J129" s="51"/>
    </row>
    <row r="130" spans="1:10" ht="18.75">
      <c r="A130" s="50"/>
      <c r="B130" s="62"/>
      <c r="C130" s="68"/>
      <c r="D130" s="60"/>
      <c r="E130" s="75"/>
      <c r="F130" s="70"/>
      <c r="G130" s="71"/>
      <c r="H130" s="71"/>
      <c r="I130" s="61"/>
      <c r="J130" s="51"/>
    </row>
    <row r="131" spans="1:10" ht="18.75">
      <c r="A131" s="50"/>
      <c r="B131" s="62"/>
      <c r="C131" s="68"/>
      <c r="D131" s="60"/>
      <c r="E131" s="75"/>
      <c r="F131" s="70"/>
      <c r="G131" s="71"/>
      <c r="H131" s="71"/>
      <c r="I131" s="61"/>
      <c r="J131" s="51"/>
    </row>
    <row r="132" spans="1:10" ht="18.75">
      <c r="A132" s="50"/>
      <c r="B132" s="62"/>
      <c r="C132" s="68"/>
      <c r="D132" s="60"/>
      <c r="E132" s="75"/>
      <c r="F132" s="70"/>
      <c r="G132" s="71"/>
      <c r="H132" s="71"/>
      <c r="I132" s="61"/>
      <c r="J132" s="51"/>
    </row>
    <row r="133" spans="1:10" ht="18.75">
      <c r="A133" s="50"/>
      <c r="B133" s="62"/>
      <c r="C133" s="68"/>
      <c r="D133" s="60"/>
      <c r="E133" s="75"/>
      <c r="F133" s="70"/>
      <c r="G133" s="71"/>
      <c r="H133" s="71"/>
      <c r="I133" s="61"/>
      <c r="J133" s="51"/>
    </row>
    <row r="134" spans="1:10" ht="18.75">
      <c r="A134" s="50"/>
      <c r="B134" s="62"/>
      <c r="C134" s="68"/>
      <c r="D134" s="60"/>
      <c r="E134" s="75"/>
      <c r="F134" s="70"/>
      <c r="G134" s="71"/>
      <c r="H134" s="71"/>
      <c r="I134" s="61"/>
      <c r="J134" s="51"/>
    </row>
    <row r="135" spans="1:10" ht="18.75">
      <c r="A135" s="50"/>
      <c r="B135" s="62"/>
      <c r="C135" s="68"/>
      <c r="D135" s="60"/>
      <c r="E135" s="75"/>
      <c r="F135" s="70"/>
      <c r="G135" s="71"/>
      <c r="H135" s="71"/>
      <c r="I135" s="61"/>
      <c r="J135" s="51"/>
    </row>
    <row r="136" spans="1:10" ht="18.75">
      <c r="A136" s="50"/>
      <c r="B136" s="62"/>
      <c r="C136" s="68"/>
      <c r="D136" s="60"/>
      <c r="E136" s="75"/>
      <c r="F136" s="70"/>
      <c r="G136" s="71"/>
      <c r="H136" s="71"/>
      <c r="I136" s="61"/>
      <c r="J136" s="51"/>
    </row>
    <row r="137" spans="1:10" ht="18.75">
      <c r="A137" s="50"/>
      <c r="B137" s="62"/>
      <c r="C137" s="68"/>
      <c r="D137" s="60"/>
      <c r="E137" s="75"/>
      <c r="F137" s="70"/>
      <c r="G137" s="71"/>
      <c r="H137" s="71"/>
      <c r="I137" s="61"/>
      <c r="J137" s="51"/>
    </row>
    <row r="138" spans="1:10" ht="18.75">
      <c r="A138" s="50"/>
      <c r="B138" s="62"/>
      <c r="C138" s="68"/>
      <c r="D138" s="60"/>
      <c r="E138" s="75"/>
      <c r="F138" s="70"/>
      <c r="G138" s="71"/>
      <c r="H138" s="71"/>
      <c r="I138" s="61"/>
      <c r="J138" s="51"/>
    </row>
    <row r="139" spans="1:10" ht="18.75">
      <c r="A139" s="50"/>
      <c r="B139" s="62"/>
      <c r="C139" s="68"/>
      <c r="D139" s="60"/>
      <c r="E139" s="75"/>
      <c r="F139" s="70"/>
      <c r="G139" s="71"/>
      <c r="H139" s="71"/>
      <c r="I139" s="61"/>
      <c r="J139" s="51"/>
    </row>
    <row r="140" spans="1:11" ht="18.75">
      <c r="A140" s="50"/>
      <c r="B140" s="62"/>
      <c r="C140" s="68"/>
      <c r="D140" s="60"/>
      <c r="E140" s="75"/>
      <c r="F140" s="70"/>
      <c r="G140" s="71"/>
      <c r="H140" s="71"/>
      <c r="I140" s="61"/>
      <c r="J140" s="51"/>
      <c r="K140" s="57">
        <f>SUM(I136:I140)</f>
        <v>0</v>
      </c>
    </row>
    <row r="141" spans="1:10" ht="18.75">
      <c r="A141" s="50"/>
      <c r="B141" s="62"/>
      <c r="C141" s="68"/>
      <c r="D141" s="60"/>
      <c r="E141" s="75"/>
      <c r="F141" s="70"/>
      <c r="G141" s="71"/>
      <c r="H141" s="71"/>
      <c r="I141" s="61"/>
      <c r="J141" s="51"/>
    </row>
    <row r="142" spans="1:10" ht="18.75">
      <c r="A142" s="50"/>
      <c r="B142" s="62"/>
      <c r="C142" s="68"/>
      <c r="D142" s="60"/>
      <c r="E142" s="75"/>
      <c r="F142" s="70"/>
      <c r="G142" s="71"/>
      <c r="H142" s="71"/>
      <c r="I142" s="61"/>
      <c r="J142" s="51"/>
    </row>
    <row r="143" spans="1:10" ht="18.75">
      <c r="A143" s="50"/>
      <c r="B143" s="62"/>
      <c r="C143" s="68"/>
      <c r="D143" s="60"/>
      <c r="E143" s="75"/>
      <c r="F143" s="70"/>
      <c r="G143" s="71"/>
      <c r="H143" s="71"/>
      <c r="I143" s="61"/>
      <c r="J143" s="51"/>
    </row>
    <row r="144" spans="1:10" ht="18.75">
      <c r="A144" s="50"/>
      <c r="B144" s="62"/>
      <c r="C144" s="68"/>
      <c r="D144" s="60"/>
      <c r="E144" s="75"/>
      <c r="F144" s="70"/>
      <c r="G144" s="71"/>
      <c r="H144" s="71"/>
      <c r="I144" s="61"/>
      <c r="J144" s="51"/>
    </row>
    <row r="145" spans="1:10" ht="18.75">
      <c r="A145" s="50"/>
      <c r="B145" s="62"/>
      <c r="C145" s="68"/>
      <c r="D145" s="60"/>
      <c r="E145" s="75"/>
      <c r="F145" s="70"/>
      <c r="G145" s="71"/>
      <c r="H145" s="71"/>
      <c r="I145" s="61"/>
      <c r="J145" s="51"/>
    </row>
    <row r="146" spans="1:10" ht="18.75">
      <c r="A146" s="50"/>
      <c r="B146" s="62"/>
      <c r="C146" s="68"/>
      <c r="D146" s="60"/>
      <c r="E146" s="75"/>
      <c r="F146" s="70"/>
      <c r="G146" s="71"/>
      <c r="H146" s="71"/>
      <c r="I146" s="61"/>
      <c r="J146" s="51"/>
    </row>
    <row r="147" spans="1:11" ht="18.75">
      <c r="A147" s="50"/>
      <c r="B147" s="62"/>
      <c r="C147" s="68"/>
      <c r="D147" s="60"/>
      <c r="E147" s="75"/>
      <c r="F147" s="70"/>
      <c r="G147" s="71"/>
      <c r="H147" s="71"/>
      <c r="I147" s="61"/>
      <c r="J147" s="51"/>
      <c r="K147" s="57">
        <f>SUM(I144:I147)</f>
        <v>0</v>
      </c>
    </row>
    <row r="148" spans="1:10" ht="18.75">
      <c r="A148" s="50"/>
      <c r="B148" s="62"/>
      <c r="C148" s="68"/>
      <c r="D148" s="60"/>
      <c r="E148" s="75"/>
      <c r="F148" s="70"/>
      <c r="G148" s="71"/>
      <c r="H148" s="71"/>
      <c r="I148" s="61"/>
      <c r="J148" s="51"/>
    </row>
    <row r="149" spans="1:10" ht="18.75">
      <c r="A149" s="50"/>
      <c r="B149" s="62"/>
      <c r="C149" s="68"/>
      <c r="D149" s="60"/>
      <c r="E149" s="75"/>
      <c r="F149" s="70"/>
      <c r="G149" s="71"/>
      <c r="H149" s="71"/>
      <c r="I149" s="61"/>
      <c r="J149" s="51"/>
    </row>
    <row r="150" spans="1:10" ht="18.75">
      <c r="A150" s="50"/>
      <c r="B150" s="62"/>
      <c r="C150" s="68"/>
      <c r="D150" s="60"/>
      <c r="E150" s="75"/>
      <c r="F150" s="70"/>
      <c r="G150" s="71"/>
      <c r="H150" s="71"/>
      <c r="I150" s="61"/>
      <c r="J150" s="51"/>
    </row>
    <row r="151" spans="1:10" ht="18.75">
      <c r="A151" s="50"/>
      <c r="B151" s="62"/>
      <c r="C151" s="68"/>
      <c r="D151" s="60"/>
      <c r="E151" s="75"/>
      <c r="F151" s="70"/>
      <c r="G151" s="71"/>
      <c r="H151" s="71"/>
      <c r="I151" s="61"/>
      <c r="J151" s="51"/>
    </row>
    <row r="152" spans="1:10" ht="18.75">
      <c r="A152" s="50"/>
      <c r="B152" s="62"/>
      <c r="C152" s="68"/>
      <c r="D152" s="60"/>
      <c r="E152" s="75"/>
      <c r="F152" s="70"/>
      <c r="G152" s="71"/>
      <c r="H152" s="71"/>
      <c r="I152" s="61"/>
      <c r="J152" s="51"/>
    </row>
    <row r="153" spans="1:10" ht="18.75">
      <c r="A153" s="50"/>
      <c r="B153" s="62"/>
      <c r="C153" s="68"/>
      <c r="D153" s="60"/>
      <c r="E153" s="75"/>
      <c r="F153" s="70"/>
      <c r="G153" s="71"/>
      <c r="H153" s="71"/>
      <c r="I153" s="61"/>
      <c r="J153" s="51"/>
    </row>
    <row r="154" spans="1:10" ht="18.75">
      <c r="A154" s="50"/>
      <c r="B154" s="62"/>
      <c r="C154" s="68"/>
      <c r="D154" s="60"/>
      <c r="E154" s="75"/>
      <c r="F154" s="70"/>
      <c r="G154" s="71"/>
      <c r="H154" s="71"/>
      <c r="I154" s="61"/>
      <c r="J154" s="51"/>
    </row>
    <row r="155" spans="1:10" ht="18.75">
      <c r="A155" s="50"/>
      <c r="B155" s="62"/>
      <c r="C155" s="68"/>
      <c r="D155" s="60"/>
      <c r="E155" s="75"/>
      <c r="F155" s="70"/>
      <c r="G155" s="71"/>
      <c r="H155" s="71"/>
      <c r="I155" s="61"/>
      <c r="J155" s="51"/>
    </row>
    <row r="156" spans="1:10" ht="18.75">
      <c r="A156" s="50"/>
      <c r="B156" s="62"/>
      <c r="C156" s="68"/>
      <c r="D156" s="60"/>
      <c r="E156" s="75"/>
      <c r="F156" s="70"/>
      <c r="G156" s="71"/>
      <c r="H156" s="71"/>
      <c r="I156" s="61"/>
      <c r="J156" s="51"/>
    </row>
    <row r="157" spans="1:10" ht="18.75">
      <c r="A157" s="50"/>
      <c r="B157" s="62"/>
      <c r="C157" s="68"/>
      <c r="D157" s="60"/>
      <c r="E157" s="75"/>
      <c r="F157" s="70"/>
      <c r="G157" s="71"/>
      <c r="H157" s="71"/>
      <c r="I157" s="61"/>
      <c r="J157" s="51"/>
    </row>
    <row r="158" spans="1:10" ht="18.75">
      <c r="A158" s="50"/>
      <c r="B158" s="62"/>
      <c r="C158" s="68"/>
      <c r="D158" s="60"/>
      <c r="E158" s="75"/>
      <c r="F158" s="70"/>
      <c r="G158" s="71"/>
      <c r="H158" s="71"/>
      <c r="I158" s="61"/>
      <c r="J158" s="51"/>
    </row>
    <row r="159" spans="1:10" ht="18.75">
      <c r="A159" s="50"/>
      <c r="B159" s="62"/>
      <c r="C159" s="68"/>
      <c r="D159" s="60"/>
      <c r="E159" s="75"/>
      <c r="F159" s="70"/>
      <c r="G159" s="71"/>
      <c r="H159" s="71"/>
      <c r="I159" s="61"/>
      <c r="J159" s="51"/>
    </row>
    <row r="160" spans="1:10" ht="18.75">
      <c r="A160" s="50"/>
      <c r="B160" s="62"/>
      <c r="C160" s="68"/>
      <c r="D160" s="60"/>
      <c r="E160" s="75"/>
      <c r="F160" s="70"/>
      <c r="G160" s="71"/>
      <c r="H160" s="71"/>
      <c r="I160" s="61"/>
      <c r="J160" s="51"/>
    </row>
    <row r="161" spans="1:10" ht="18.75">
      <c r="A161" s="50"/>
      <c r="B161" s="62"/>
      <c r="C161" s="68"/>
      <c r="D161" s="60"/>
      <c r="E161" s="75"/>
      <c r="F161" s="70"/>
      <c r="G161" s="71"/>
      <c r="H161" s="71"/>
      <c r="I161" s="61"/>
      <c r="J161" s="51"/>
    </row>
    <row r="162" spans="1:10" ht="18.75">
      <c r="A162" s="50"/>
      <c r="B162" s="62"/>
      <c r="C162" s="68"/>
      <c r="D162" s="60"/>
      <c r="E162" s="75"/>
      <c r="F162" s="70"/>
      <c r="G162" s="71"/>
      <c r="H162" s="71"/>
      <c r="I162" s="61"/>
      <c r="J162" s="51"/>
    </row>
    <row r="163" spans="1:10" ht="18.75">
      <c r="A163" s="50"/>
      <c r="B163" s="62"/>
      <c r="C163" s="68"/>
      <c r="D163" s="60"/>
      <c r="E163" s="75"/>
      <c r="F163" s="70"/>
      <c r="G163" s="71"/>
      <c r="H163" s="71"/>
      <c r="I163" s="61"/>
      <c r="J163" s="51"/>
    </row>
    <row r="164" spans="1:10" ht="18.75">
      <c r="A164" s="50"/>
      <c r="B164" s="62"/>
      <c r="C164" s="68"/>
      <c r="D164" s="60"/>
      <c r="E164" s="75"/>
      <c r="F164" s="70"/>
      <c r="G164" s="71"/>
      <c r="H164" s="71"/>
      <c r="I164" s="61"/>
      <c r="J164" s="51"/>
    </row>
    <row r="165" spans="1:10" ht="18.75">
      <c r="A165" s="50"/>
      <c r="B165" s="62"/>
      <c r="C165" s="68"/>
      <c r="D165" s="60"/>
      <c r="E165" s="75"/>
      <c r="F165" s="70"/>
      <c r="G165" s="71"/>
      <c r="H165" s="71"/>
      <c r="I165" s="61"/>
      <c r="J165" s="51"/>
    </row>
    <row r="166" spans="1:10" ht="18.75">
      <c r="A166" s="50"/>
      <c r="B166" s="62"/>
      <c r="C166" s="68"/>
      <c r="D166" s="60"/>
      <c r="E166" s="75"/>
      <c r="F166" s="70"/>
      <c r="G166" s="71"/>
      <c r="H166" s="71"/>
      <c r="I166" s="61"/>
      <c r="J166" s="51"/>
    </row>
    <row r="167" spans="1:10" ht="18.75">
      <c r="A167" s="50"/>
      <c r="B167" s="62"/>
      <c r="C167" s="68"/>
      <c r="D167" s="60"/>
      <c r="E167" s="75"/>
      <c r="F167" s="70"/>
      <c r="G167" s="71"/>
      <c r="H167" s="71"/>
      <c r="I167" s="61"/>
      <c r="J167" s="51"/>
    </row>
    <row r="168" spans="1:10" ht="18.75">
      <c r="A168" s="50"/>
      <c r="B168" s="62"/>
      <c r="C168" s="68"/>
      <c r="D168" s="60"/>
      <c r="E168" s="75"/>
      <c r="F168" s="70"/>
      <c r="G168" s="71"/>
      <c r="H168" s="71"/>
      <c r="I168" s="61"/>
      <c r="J168" s="51"/>
    </row>
    <row r="169" spans="1:10" ht="18.75">
      <c r="A169" s="50"/>
      <c r="B169" s="62"/>
      <c r="C169" s="68"/>
      <c r="D169" s="60"/>
      <c r="E169" s="75"/>
      <c r="F169" s="70"/>
      <c r="G169" s="71"/>
      <c r="H169" s="71"/>
      <c r="I169" s="61"/>
      <c r="J169" s="51"/>
    </row>
    <row r="170" spans="1:10" ht="18.75">
      <c r="A170" s="50"/>
      <c r="B170" s="62"/>
      <c r="C170" s="68"/>
      <c r="D170" s="60"/>
      <c r="E170" s="75"/>
      <c r="F170" s="70"/>
      <c r="G170" s="71"/>
      <c r="H170" s="71"/>
      <c r="I170" s="61"/>
      <c r="J170" s="51"/>
    </row>
    <row r="171" spans="1:10" ht="18.75">
      <c r="A171" s="50"/>
      <c r="B171" s="62"/>
      <c r="C171" s="68"/>
      <c r="D171" s="60"/>
      <c r="E171" s="75"/>
      <c r="F171" s="70"/>
      <c r="G171" s="71"/>
      <c r="H171" s="71"/>
      <c r="I171" s="61"/>
      <c r="J171" s="51"/>
    </row>
    <row r="172" spans="1:10" ht="18.75">
      <c r="A172" s="50"/>
      <c r="B172" s="62"/>
      <c r="C172" s="68"/>
      <c r="D172" s="60"/>
      <c r="E172" s="75"/>
      <c r="F172" s="70"/>
      <c r="G172" s="71"/>
      <c r="H172" s="71"/>
      <c r="I172" s="61"/>
      <c r="J172" s="51"/>
    </row>
    <row r="173" spans="1:10" ht="18.75">
      <c r="A173" s="50"/>
      <c r="B173" s="62"/>
      <c r="C173" s="68"/>
      <c r="D173" s="60"/>
      <c r="E173" s="75"/>
      <c r="F173" s="70"/>
      <c r="G173" s="71"/>
      <c r="H173" s="71"/>
      <c r="I173" s="61"/>
      <c r="J173" s="51"/>
    </row>
    <row r="174" spans="1:10" ht="18.75">
      <c r="A174" s="50"/>
      <c r="B174" s="62"/>
      <c r="C174" s="68"/>
      <c r="D174" s="60"/>
      <c r="E174" s="75"/>
      <c r="F174" s="70"/>
      <c r="G174" s="71"/>
      <c r="H174" s="71"/>
      <c r="I174" s="61"/>
      <c r="J174" s="51"/>
    </row>
    <row r="175" spans="1:10" ht="18.75">
      <c r="A175" s="50"/>
      <c r="B175" s="62"/>
      <c r="C175" s="68"/>
      <c r="D175" s="60"/>
      <c r="E175" s="75"/>
      <c r="F175" s="70"/>
      <c r="G175" s="71"/>
      <c r="H175" s="71"/>
      <c r="I175" s="61"/>
      <c r="J175" s="51"/>
    </row>
    <row r="176" spans="1:10" ht="18.75">
      <c r="A176" s="50"/>
      <c r="B176" s="62"/>
      <c r="C176" s="68"/>
      <c r="D176" s="60"/>
      <c r="E176" s="75"/>
      <c r="F176" s="70"/>
      <c r="G176" s="71"/>
      <c r="H176" s="71"/>
      <c r="I176" s="61"/>
      <c r="J176" s="51"/>
    </row>
    <row r="177" spans="1:10" ht="18.75">
      <c r="A177" s="50"/>
      <c r="B177" s="62"/>
      <c r="C177" s="68"/>
      <c r="D177" s="60"/>
      <c r="E177" s="75"/>
      <c r="F177" s="70"/>
      <c r="G177" s="71"/>
      <c r="H177" s="71"/>
      <c r="I177" s="61"/>
      <c r="J177" s="51"/>
    </row>
    <row r="178" spans="1:10" ht="18.75">
      <c r="A178" s="50"/>
      <c r="B178" s="62"/>
      <c r="C178" s="68"/>
      <c r="D178" s="60"/>
      <c r="E178" s="75"/>
      <c r="F178" s="70"/>
      <c r="G178" s="71"/>
      <c r="H178" s="71"/>
      <c r="I178" s="61"/>
      <c r="J178" s="51"/>
    </row>
    <row r="179" spans="1:10" ht="18.75">
      <c r="A179" s="50"/>
      <c r="B179" s="62"/>
      <c r="C179" s="68"/>
      <c r="D179" s="60"/>
      <c r="E179" s="75"/>
      <c r="F179" s="70"/>
      <c r="G179" s="71"/>
      <c r="H179" s="71"/>
      <c r="I179" s="61"/>
      <c r="J179" s="51"/>
    </row>
    <row r="180" spans="1:10" ht="18.75">
      <c r="A180" s="50"/>
      <c r="B180" s="62"/>
      <c r="C180" s="68"/>
      <c r="D180" s="60"/>
      <c r="E180" s="75"/>
      <c r="F180" s="70"/>
      <c r="G180" s="71"/>
      <c r="H180" s="71"/>
      <c r="I180" s="61"/>
      <c r="J180" s="51"/>
    </row>
    <row r="181" spans="1:10" ht="18.75">
      <c r="A181" s="50"/>
      <c r="B181" s="62"/>
      <c r="C181" s="68"/>
      <c r="D181" s="60"/>
      <c r="E181" s="75"/>
      <c r="F181" s="70"/>
      <c r="G181" s="71"/>
      <c r="H181" s="71"/>
      <c r="I181" s="61"/>
      <c r="J181" s="51"/>
    </row>
    <row r="182" spans="1:10" ht="18.75">
      <c r="A182" s="50"/>
      <c r="B182" s="62"/>
      <c r="C182" s="68"/>
      <c r="D182" s="60"/>
      <c r="E182" s="75"/>
      <c r="F182" s="70"/>
      <c r="G182" s="71"/>
      <c r="H182" s="71"/>
      <c r="I182" s="61"/>
      <c r="J182" s="51"/>
    </row>
    <row r="183" spans="1:10" ht="18.75">
      <c r="A183" s="50"/>
      <c r="B183" s="62"/>
      <c r="C183" s="68"/>
      <c r="D183" s="60"/>
      <c r="E183" s="75"/>
      <c r="F183" s="70"/>
      <c r="G183" s="71"/>
      <c r="H183" s="71"/>
      <c r="I183" s="61"/>
      <c r="J183" s="51"/>
    </row>
    <row r="184" spans="1:10" ht="18.75">
      <c r="A184" s="50"/>
      <c r="B184" s="62"/>
      <c r="C184" s="68"/>
      <c r="D184" s="60"/>
      <c r="E184" s="75"/>
      <c r="F184" s="70"/>
      <c r="G184" s="71"/>
      <c r="H184" s="71"/>
      <c r="I184" s="61"/>
      <c r="J184" s="51"/>
    </row>
    <row r="185" spans="1:10" ht="18.75">
      <c r="A185" s="50"/>
      <c r="B185" s="62"/>
      <c r="C185" s="68"/>
      <c r="D185" s="60"/>
      <c r="E185" s="75"/>
      <c r="F185" s="70"/>
      <c r="G185" s="71"/>
      <c r="H185" s="71"/>
      <c r="I185" s="61"/>
      <c r="J185" s="51"/>
    </row>
    <row r="186" spans="1:10" ht="18.75">
      <c r="A186" s="50"/>
      <c r="B186" s="62"/>
      <c r="C186" s="68"/>
      <c r="D186" s="60"/>
      <c r="E186" s="75"/>
      <c r="F186" s="70"/>
      <c r="G186" s="71"/>
      <c r="H186" s="71"/>
      <c r="I186" s="61"/>
      <c r="J186" s="51"/>
    </row>
    <row r="187" spans="1:10" ht="18.75">
      <c r="A187" s="50"/>
      <c r="B187" s="62"/>
      <c r="C187" s="68"/>
      <c r="D187" s="60"/>
      <c r="E187" s="75"/>
      <c r="F187" s="70"/>
      <c r="G187" s="71"/>
      <c r="H187" s="71"/>
      <c r="I187" s="61"/>
      <c r="J187" s="51"/>
    </row>
    <row r="188" spans="1:10" ht="18.75">
      <c r="A188" s="50"/>
      <c r="B188" s="62"/>
      <c r="C188" s="68"/>
      <c r="D188" s="60"/>
      <c r="E188" s="75"/>
      <c r="F188" s="70"/>
      <c r="G188" s="71"/>
      <c r="H188" s="71"/>
      <c r="I188" s="61"/>
      <c r="J188" s="51"/>
    </row>
    <row r="189" spans="1:10" ht="18.75">
      <c r="A189" s="50"/>
      <c r="B189" s="62"/>
      <c r="C189" s="68"/>
      <c r="D189" s="60"/>
      <c r="E189" s="75"/>
      <c r="F189" s="70"/>
      <c r="G189" s="71"/>
      <c r="H189" s="71"/>
      <c r="I189" s="61"/>
      <c r="J189" s="51"/>
    </row>
    <row r="190" spans="1:10" ht="18.75">
      <c r="A190" s="50"/>
      <c r="B190" s="62"/>
      <c r="C190" s="68"/>
      <c r="D190" s="60"/>
      <c r="E190" s="75"/>
      <c r="F190" s="70"/>
      <c r="G190" s="71"/>
      <c r="H190" s="71"/>
      <c r="I190" s="61"/>
      <c r="J190" s="51"/>
    </row>
    <row r="191" spans="1:10" ht="18.75">
      <c r="A191" s="50"/>
      <c r="B191" s="62"/>
      <c r="C191" s="68"/>
      <c r="D191" s="60"/>
      <c r="E191" s="75"/>
      <c r="F191" s="70"/>
      <c r="G191" s="71"/>
      <c r="H191" s="71"/>
      <c r="I191" s="61"/>
      <c r="J191" s="51"/>
    </row>
    <row r="192" spans="1:10" ht="18.75">
      <c r="A192" s="50"/>
      <c r="B192" s="62"/>
      <c r="C192" s="68"/>
      <c r="D192" s="60"/>
      <c r="E192" s="75"/>
      <c r="F192" s="70"/>
      <c r="G192" s="71"/>
      <c r="H192" s="71"/>
      <c r="I192" s="61"/>
      <c r="J192" s="51"/>
    </row>
    <row r="193" spans="1:10" ht="18.75">
      <c r="A193" s="50"/>
      <c r="B193" s="62"/>
      <c r="C193" s="68"/>
      <c r="D193" s="60"/>
      <c r="E193" s="75"/>
      <c r="F193" s="70"/>
      <c r="G193" s="71"/>
      <c r="H193" s="71"/>
      <c r="I193" s="61"/>
      <c r="J193" s="51"/>
    </row>
    <row r="194" spans="1:10" ht="18.75">
      <c r="A194" s="50"/>
      <c r="B194" s="62"/>
      <c r="C194" s="68"/>
      <c r="D194" s="60"/>
      <c r="E194" s="75"/>
      <c r="F194" s="70"/>
      <c r="G194" s="71"/>
      <c r="H194" s="71"/>
      <c r="I194" s="61"/>
      <c r="J194" s="51"/>
    </row>
    <row r="195" spans="1:10" ht="18.75">
      <c r="A195" s="50"/>
      <c r="B195" s="62"/>
      <c r="C195" s="68"/>
      <c r="D195" s="60"/>
      <c r="E195" s="75"/>
      <c r="F195" s="70"/>
      <c r="G195" s="71"/>
      <c r="H195" s="71"/>
      <c r="I195" s="61"/>
      <c r="J195" s="51"/>
    </row>
    <row r="196" spans="1:10" ht="18.75">
      <c r="A196" s="50"/>
      <c r="B196" s="62"/>
      <c r="C196" s="68"/>
      <c r="D196" s="60"/>
      <c r="E196" s="75"/>
      <c r="F196" s="70"/>
      <c r="G196" s="71"/>
      <c r="H196" s="71"/>
      <c r="I196" s="61"/>
      <c r="J196" s="51"/>
    </row>
    <row r="197" spans="1:10" ht="18.75">
      <c r="A197" s="50"/>
      <c r="B197" s="62"/>
      <c r="C197" s="68"/>
      <c r="D197" s="60"/>
      <c r="E197" s="75"/>
      <c r="F197" s="70"/>
      <c r="G197" s="71"/>
      <c r="H197" s="71"/>
      <c r="I197" s="61"/>
      <c r="J197" s="51"/>
    </row>
    <row r="198" spans="1:10" ht="18.75">
      <c r="A198" s="50"/>
      <c r="B198" s="62"/>
      <c r="C198" s="68"/>
      <c r="D198" s="60"/>
      <c r="E198" s="75"/>
      <c r="F198" s="70"/>
      <c r="G198" s="71"/>
      <c r="H198" s="71"/>
      <c r="I198" s="61"/>
      <c r="J198" s="51"/>
    </row>
    <row r="199" spans="1:10" ht="18.75">
      <c r="A199" s="50"/>
      <c r="B199" s="62"/>
      <c r="C199" s="68"/>
      <c r="D199" s="60"/>
      <c r="E199" s="75"/>
      <c r="F199" s="70"/>
      <c r="G199" s="71"/>
      <c r="H199" s="71"/>
      <c r="I199" s="61"/>
      <c r="J199" s="51"/>
    </row>
    <row r="200" spans="1:10" ht="18.75">
      <c r="A200" s="50"/>
      <c r="B200" s="62"/>
      <c r="C200" s="68"/>
      <c r="D200" s="60"/>
      <c r="E200" s="75"/>
      <c r="F200" s="70"/>
      <c r="G200" s="71"/>
      <c r="H200" s="71"/>
      <c r="I200" s="61"/>
      <c r="J200" s="51"/>
    </row>
    <row r="201" spans="1:10" ht="18.75">
      <c r="A201" s="50"/>
      <c r="B201" s="62"/>
      <c r="C201" s="68"/>
      <c r="D201" s="60"/>
      <c r="E201" s="75"/>
      <c r="F201" s="70"/>
      <c r="G201" s="71"/>
      <c r="H201" s="71"/>
      <c r="I201" s="61"/>
      <c r="J201" s="51"/>
    </row>
    <row r="202" spans="1:10" ht="18.75">
      <c r="A202" s="50"/>
      <c r="B202" s="62"/>
      <c r="C202" s="68"/>
      <c r="D202" s="60"/>
      <c r="E202" s="75"/>
      <c r="F202" s="70"/>
      <c r="G202" s="71"/>
      <c r="H202" s="71"/>
      <c r="I202" s="61"/>
      <c r="J202" s="51"/>
    </row>
    <row r="203" spans="1:10" ht="18.75">
      <c r="A203" s="50"/>
      <c r="B203" s="62"/>
      <c r="C203" s="68"/>
      <c r="D203" s="60"/>
      <c r="E203" s="75"/>
      <c r="F203" s="70"/>
      <c r="G203" s="71"/>
      <c r="H203" s="71"/>
      <c r="I203" s="61"/>
      <c r="J203" s="51"/>
    </row>
    <row r="204" spans="1:10" ht="18.75">
      <c r="A204" s="50"/>
      <c r="B204" s="62"/>
      <c r="C204" s="68"/>
      <c r="D204" s="60"/>
      <c r="E204" s="75"/>
      <c r="F204" s="70"/>
      <c r="G204" s="71"/>
      <c r="H204" s="71"/>
      <c r="I204" s="61"/>
      <c r="J204" s="51"/>
    </row>
    <row r="205" spans="1:10" ht="18.75">
      <c r="A205" s="50"/>
      <c r="B205" s="62"/>
      <c r="C205" s="68"/>
      <c r="D205" s="60"/>
      <c r="E205" s="75"/>
      <c r="F205" s="70"/>
      <c r="G205" s="71"/>
      <c r="H205" s="71"/>
      <c r="I205" s="61"/>
      <c r="J205" s="51"/>
    </row>
    <row r="206" spans="1:10" ht="18.75">
      <c r="A206" s="50"/>
      <c r="B206" s="62"/>
      <c r="C206" s="68"/>
      <c r="D206" s="60"/>
      <c r="E206" s="75"/>
      <c r="F206" s="70"/>
      <c r="G206" s="71"/>
      <c r="H206" s="71"/>
      <c r="I206" s="61"/>
      <c r="J206" s="51"/>
    </row>
    <row r="207" spans="1:10" ht="18.75">
      <c r="A207" s="50"/>
      <c r="B207" s="62"/>
      <c r="C207" s="68"/>
      <c r="D207" s="60"/>
      <c r="E207" s="75"/>
      <c r="F207" s="70"/>
      <c r="G207" s="71"/>
      <c r="H207" s="71"/>
      <c r="I207" s="61"/>
      <c r="J207" s="51"/>
    </row>
    <row r="208" spans="1:10" ht="18.75">
      <c r="A208" s="50"/>
      <c r="B208" s="62"/>
      <c r="C208" s="68"/>
      <c r="D208" s="60"/>
      <c r="E208" s="75"/>
      <c r="F208" s="70"/>
      <c r="G208" s="71"/>
      <c r="H208" s="71"/>
      <c r="I208" s="61"/>
      <c r="J208" s="51"/>
    </row>
    <row r="209" spans="1:10" ht="18.75">
      <c r="A209" s="50"/>
      <c r="B209" s="62"/>
      <c r="C209" s="68"/>
      <c r="D209" s="60"/>
      <c r="E209" s="75"/>
      <c r="F209" s="70"/>
      <c r="G209" s="71"/>
      <c r="H209" s="71"/>
      <c r="I209" s="61"/>
      <c r="J209" s="51"/>
    </row>
    <row r="210" spans="1:10" ht="18.75">
      <c r="A210" s="50"/>
      <c r="B210" s="62"/>
      <c r="C210" s="68"/>
      <c r="D210" s="60"/>
      <c r="E210" s="75"/>
      <c r="F210" s="70"/>
      <c r="G210" s="71"/>
      <c r="H210" s="71"/>
      <c r="I210" s="61"/>
      <c r="J210" s="51"/>
    </row>
    <row r="211" spans="1:10" ht="18.75">
      <c r="A211" s="50"/>
      <c r="B211" s="62"/>
      <c r="C211" s="68"/>
      <c r="D211" s="60"/>
      <c r="E211" s="75"/>
      <c r="F211" s="70"/>
      <c r="G211" s="71"/>
      <c r="H211" s="71"/>
      <c r="I211" s="61"/>
      <c r="J211" s="51"/>
    </row>
    <row r="212" spans="1:10" ht="18.75">
      <c r="A212" s="50"/>
      <c r="B212" s="62"/>
      <c r="C212" s="68"/>
      <c r="D212" s="60"/>
      <c r="E212" s="75"/>
      <c r="F212" s="70"/>
      <c r="G212" s="71"/>
      <c r="H212" s="71"/>
      <c r="I212" s="61"/>
      <c r="J212" s="51"/>
    </row>
    <row r="213" spans="1:10" ht="18.75">
      <c r="A213" s="50"/>
      <c r="B213" s="62"/>
      <c r="C213" s="68"/>
      <c r="D213" s="60"/>
      <c r="E213" s="75"/>
      <c r="F213" s="70"/>
      <c r="G213" s="71"/>
      <c r="H213" s="71"/>
      <c r="I213" s="61"/>
      <c r="J213" s="51"/>
    </row>
    <row r="214" spans="1:10" ht="18.75">
      <c r="A214" s="50"/>
      <c r="B214" s="62"/>
      <c r="C214" s="68"/>
      <c r="D214" s="60"/>
      <c r="E214" s="75"/>
      <c r="F214" s="70"/>
      <c r="G214" s="71"/>
      <c r="H214" s="71"/>
      <c r="I214" s="61"/>
      <c r="J214" s="51"/>
    </row>
    <row r="215" spans="1:10" ht="18.75">
      <c r="A215" s="50"/>
      <c r="B215" s="62"/>
      <c r="C215" s="68"/>
      <c r="D215" s="60"/>
      <c r="E215" s="75"/>
      <c r="F215" s="70"/>
      <c r="G215" s="71"/>
      <c r="H215" s="71"/>
      <c r="I215" s="61"/>
      <c r="J215" s="51"/>
    </row>
    <row r="216" spans="1:10" ht="18.75">
      <c r="A216" s="50"/>
      <c r="B216" s="62"/>
      <c r="C216" s="68"/>
      <c r="D216" s="60"/>
      <c r="E216" s="75"/>
      <c r="F216" s="70"/>
      <c r="G216" s="71"/>
      <c r="H216" s="71"/>
      <c r="I216" s="61"/>
      <c r="J216" s="51"/>
    </row>
    <row r="217" spans="1:10" ht="18.75">
      <c r="A217" s="50"/>
      <c r="B217" s="62"/>
      <c r="C217" s="68"/>
      <c r="D217" s="60"/>
      <c r="E217" s="75"/>
      <c r="F217" s="70"/>
      <c r="G217" s="71"/>
      <c r="H217" s="71"/>
      <c r="I217" s="61"/>
      <c r="J217" s="51"/>
    </row>
    <row r="218" spans="1:10" ht="18.75">
      <c r="A218" s="50"/>
      <c r="B218" s="62"/>
      <c r="C218" s="68"/>
      <c r="D218" s="60"/>
      <c r="E218" s="75"/>
      <c r="F218" s="70"/>
      <c r="G218" s="71"/>
      <c r="H218" s="71"/>
      <c r="I218" s="61"/>
      <c r="J218" s="51"/>
    </row>
    <row r="219" spans="1:10" ht="18.75">
      <c r="A219" s="50"/>
      <c r="B219" s="62"/>
      <c r="C219" s="68"/>
      <c r="D219" s="60"/>
      <c r="E219" s="75"/>
      <c r="F219" s="70"/>
      <c r="G219" s="71"/>
      <c r="H219" s="71"/>
      <c r="I219" s="61"/>
      <c r="J219" s="51"/>
    </row>
    <row r="220" spans="1:10" ht="18.75">
      <c r="A220" s="50"/>
      <c r="B220" s="62"/>
      <c r="C220" s="68"/>
      <c r="D220" s="60"/>
      <c r="E220" s="75"/>
      <c r="F220" s="70"/>
      <c r="G220" s="71"/>
      <c r="H220" s="71"/>
      <c r="I220" s="61"/>
      <c r="J220" s="51"/>
    </row>
    <row r="221" spans="1:10" ht="18.75">
      <c r="A221" s="50"/>
      <c r="B221" s="62"/>
      <c r="C221" s="68"/>
      <c r="D221" s="60"/>
      <c r="E221" s="75"/>
      <c r="F221" s="70"/>
      <c r="G221" s="71"/>
      <c r="H221" s="71"/>
      <c r="I221" s="61"/>
      <c r="J221" s="51"/>
    </row>
    <row r="222" spans="1:10" ht="18.75">
      <c r="A222" s="50"/>
      <c r="B222" s="62"/>
      <c r="C222" s="68"/>
      <c r="D222" s="60"/>
      <c r="E222" s="75"/>
      <c r="F222" s="70"/>
      <c r="G222" s="71"/>
      <c r="H222" s="71"/>
      <c r="I222" s="61"/>
      <c r="J222" s="51"/>
    </row>
    <row r="223" spans="1:10" ht="18.75">
      <c r="A223" s="50"/>
      <c r="B223" s="62"/>
      <c r="C223" s="68"/>
      <c r="D223" s="60"/>
      <c r="E223" s="75"/>
      <c r="F223" s="70"/>
      <c r="G223" s="71"/>
      <c r="H223" s="71"/>
      <c r="I223" s="61"/>
      <c r="J223" s="51"/>
    </row>
    <row r="224" spans="1:10" ht="18.75">
      <c r="A224" s="50"/>
      <c r="B224" s="62"/>
      <c r="C224" s="68"/>
      <c r="D224" s="60"/>
      <c r="E224" s="75"/>
      <c r="F224" s="70"/>
      <c r="G224" s="71"/>
      <c r="H224" s="71"/>
      <c r="I224" s="61"/>
      <c r="J224" s="51"/>
    </row>
    <row r="225" spans="1:10" ht="18.75">
      <c r="A225" s="50"/>
      <c r="B225" s="62"/>
      <c r="C225" s="68"/>
      <c r="D225" s="60"/>
      <c r="E225" s="75"/>
      <c r="F225" s="70"/>
      <c r="G225" s="71"/>
      <c r="H225" s="71"/>
      <c r="I225" s="61"/>
      <c r="J225" s="51"/>
    </row>
    <row r="226" spans="1:10" ht="18.75">
      <c r="A226" s="50"/>
      <c r="B226" s="62"/>
      <c r="C226" s="68"/>
      <c r="D226" s="60"/>
      <c r="E226" s="75"/>
      <c r="F226" s="70"/>
      <c r="G226" s="71"/>
      <c r="H226" s="71"/>
      <c r="I226" s="61"/>
      <c r="J226" s="51"/>
    </row>
    <row r="227" spans="1:10" ht="18.75">
      <c r="A227" s="50"/>
      <c r="B227" s="62"/>
      <c r="C227" s="68"/>
      <c r="D227" s="60"/>
      <c r="E227" s="75"/>
      <c r="F227" s="70"/>
      <c r="G227" s="71"/>
      <c r="H227" s="71"/>
      <c r="I227" s="61"/>
      <c r="J227" s="51"/>
    </row>
    <row r="228" spans="1:10" ht="18.75">
      <c r="A228" s="50"/>
      <c r="B228" s="62"/>
      <c r="C228" s="68"/>
      <c r="D228" s="60"/>
      <c r="E228" s="75"/>
      <c r="F228" s="70"/>
      <c r="G228" s="71"/>
      <c r="H228" s="71"/>
      <c r="I228" s="61"/>
      <c r="J228" s="51"/>
    </row>
    <row r="229" spans="1:10" ht="18.75">
      <c r="A229" s="50"/>
      <c r="B229" s="62"/>
      <c r="C229" s="68"/>
      <c r="D229" s="60"/>
      <c r="E229" s="75"/>
      <c r="F229" s="70"/>
      <c r="G229" s="71"/>
      <c r="H229" s="71"/>
      <c r="I229" s="61"/>
      <c r="J229" s="51"/>
    </row>
    <row r="230" spans="1:10" ht="18.75">
      <c r="A230" s="50"/>
      <c r="B230" s="62"/>
      <c r="C230" s="68"/>
      <c r="D230" s="60"/>
      <c r="E230" s="75"/>
      <c r="F230" s="70"/>
      <c r="G230" s="71"/>
      <c r="H230" s="71"/>
      <c r="I230" s="61"/>
      <c r="J230" s="51"/>
    </row>
    <row r="231" spans="1:10" ht="18.75">
      <c r="A231" s="50"/>
      <c r="B231" s="62"/>
      <c r="C231" s="68"/>
      <c r="D231" s="60"/>
      <c r="E231" s="75"/>
      <c r="F231" s="70"/>
      <c r="G231" s="71"/>
      <c r="H231" s="71"/>
      <c r="I231" s="61"/>
      <c r="J231" s="51"/>
    </row>
    <row r="232" spans="1:10" ht="18.75">
      <c r="A232" s="50"/>
      <c r="B232" s="62"/>
      <c r="C232" s="68"/>
      <c r="D232" s="60"/>
      <c r="E232" s="75"/>
      <c r="F232" s="70"/>
      <c r="G232" s="71"/>
      <c r="H232" s="71"/>
      <c r="I232" s="61"/>
      <c r="J232" s="51"/>
    </row>
    <row r="233" spans="1:10" ht="18.75">
      <c r="A233" s="50"/>
      <c r="B233" s="62"/>
      <c r="C233" s="68"/>
      <c r="D233" s="60"/>
      <c r="E233" s="75"/>
      <c r="F233" s="70"/>
      <c r="G233" s="71"/>
      <c r="H233" s="71"/>
      <c r="I233" s="61"/>
      <c r="J233" s="51"/>
    </row>
    <row r="234" spans="1:10" ht="18.75">
      <c r="A234" s="50"/>
      <c r="B234" s="62"/>
      <c r="C234" s="68"/>
      <c r="D234" s="60"/>
      <c r="E234" s="75"/>
      <c r="F234" s="70"/>
      <c r="G234" s="71"/>
      <c r="H234" s="71"/>
      <c r="I234" s="61"/>
      <c r="J234" s="51"/>
    </row>
    <row r="235" spans="1:10" ht="18.75">
      <c r="A235" s="50"/>
      <c r="B235" s="62"/>
      <c r="C235" s="68"/>
      <c r="D235" s="60"/>
      <c r="E235" s="75"/>
      <c r="F235" s="70"/>
      <c r="G235" s="71"/>
      <c r="H235" s="71"/>
      <c r="I235" s="61"/>
      <c r="J235" s="51"/>
    </row>
    <row r="236" spans="1:10" ht="18.75">
      <c r="A236" s="50"/>
      <c r="B236" s="62"/>
      <c r="C236" s="68"/>
      <c r="D236" s="60"/>
      <c r="E236" s="75"/>
      <c r="F236" s="70"/>
      <c r="G236" s="71"/>
      <c r="H236" s="71"/>
      <c r="I236" s="61"/>
      <c r="J236" s="51"/>
    </row>
    <row r="237" spans="1:10" ht="18.75">
      <c r="A237" s="50"/>
      <c r="B237" s="62"/>
      <c r="C237" s="68"/>
      <c r="D237" s="60"/>
      <c r="E237" s="75"/>
      <c r="F237" s="70"/>
      <c r="G237" s="71"/>
      <c r="H237" s="71"/>
      <c r="I237" s="61"/>
      <c r="J237" s="51"/>
    </row>
    <row r="238" spans="1:10" ht="18.75">
      <c r="A238" s="50"/>
      <c r="B238" s="62"/>
      <c r="C238" s="68"/>
      <c r="D238" s="60"/>
      <c r="E238" s="75"/>
      <c r="F238" s="70"/>
      <c r="G238" s="71"/>
      <c r="H238" s="71"/>
      <c r="I238" s="61"/>
      <c r="J238" s="51"/>
    </row>
    <row r="239" spans="1:10" ht="18.75">
      <c r="A239" s="50"/>
      <c r="B239" s="62"/>
      <c r="C239" s="68"/>
      <c r="D239" s="60"/>
      <c r="E239" s="75"/>
      <c r="F239" s="70"/>
      <c r="G239" s="71"/>
      <c r="H239" s="71"/>
      <c r="I239" s="61"/>
      <c r="J239" s="51"/>
    </row>
    <row r="240" spans="1:10" ht="18.75">
      <c r="A240" s="50"/>
      <c r="B240" s="62"/>
      <c r="C240" s="68"/>
      <c r="D240" s="60"/>
      <c r="E240" s="75"/>
      <c r="F240" s="70"/>
      <c r="G240" s="71"/>
      <c r="H240" s="71"/>
      <c r="I240" s="61"/>
      <c r="J240" s="51"/>
    </row>
    <row r="241" spans="1:10" ht="18.75">
      <c r="A241" s="50"/>
      <c r="B241" s="62"/>
      <c r="C241" s="68"/>
      <c r="D241" s="60"/>
      <c r="E241" s="75"/>
      <c r="F241" s="70"/>
      <c r="G241" s="71"/>
      <c r="H241" s="71"/>
      <c r="I241" s="61"/>
      <c r="J241" s="51"/>
    </row>
    <row r="242" spans="1:10" ht="18.75">
      <c r="A242" s="50"/>
      <c r="B242" s="62"/>
      <c r="C242" s="68"/>
      <c r="D242" s="60"/>
      <c r="E242" s="75"/>
      <c r="F242" s="70"/>
      <c r="G242" s="71"/>
      <c r="H242" s="71"/>
      <c r="I242" s="61"/>
      <c r="J242" s="51"/>
    </row>
    <row r="243" spans="1:10" ht="18.75">
      <c r="A243" s="50"/>
      <c r="B243" s="62"/>
      <c r="C243" s="68"/>
      <c r="D243" s="60"/>
      <c r="E243" s="75"/>
      <c r="F243" s="70"/>
      <c r="G243" s="71"/>
      <c r="H243" s="71"/>
      <c r="I243" s="61"/>
      <c r="J243" s="51"/>
    </row>
    <row r="244" spans="1:10" ht="18.75">
      <c r="A244" s="50"/>
      <c r="B244" s="62"/>
      <c r="C244" s="68"/>
      <c r="D244" s="60"/>
      <c r="E244" s="75"/>
      <c r="F244" s="70"/>
      <c r="G244" s="71"/>
      <c r="H244" s="71"/>
      <c r="I244" s="61"/>
      <c r="J244" s="51"/>
    </row>
    <row r="245" spans="1:10" ht="18.75">
      <c r="A245" s="50"/>
      <c r="B245" s="62"/>
      <c r="C245" s="68"/>
      <c r="D245" s="60"/>
      <c r="E245" s="75"/>
      <c r="F245" s="70"/>
      <c r="G245" s="71"/>
      <c r="H245" s="71"/>
      <c r="I245" s="61"/>
      <c r="J245" s="51"/>
    </row>
    <row r="246" spans="1:10" ht="18.75">
      <c r="A246" s="50"/>
      <c r="B246" s="62"/>
      <c r="C246" s="68"/>
      <c r="D246" s="60"/>
      <c r="E246" s="75"/>
      <c r="F246" s="70"/>
      <c r="G246" s="71"/>
      <c r="H246" s="71"/>
      <c r="I246" s="61"/>
      <c r="J246" s="51"/>
    </row>
    <row r="247" spans="1:10" ht="18.75">
      <c r="A247" s="50"/>
      <c r="B247" s="62"/>
      <c r="C247" s="68"/>
      <c r="D247" s="60"/>
      <c r="E247" s="75"/>
      <c r="F247" s="70"/>
      <c r="G247" s="71"/>
      <c r="H247" s="71"/>
      <c r="I247" s="61"/>
      <c r="J247" s="51"/>
    </row>
    <row r="248" spans="1:10" ht="18.75">
      <c r="A248" s="50"/>
      <c r="B248" s="62"/>
      <c r="C248" s="68"/>
      <c r="D248" s="60"/>
      <c r="E248" s="75"/>
      <c r="F248" s="70"/>
      <c r="G248" s="71"/>
      <c r="H248" s="71"/>
      <c r="I248" s="61"/>
      <c r="J248" s="51"/>
    </row>
    <row r="249" spans="1:11" ht="18.75">
      <c r="A249" s="50"/>
      <c r="B249" s="62"/>
      <c r="C249" s="68"/>
      <c r="D249" s="60"/>
      <c r="E249" s="75"/>
      <c r="F249" s="70"/>
      <c r="G249" s="71"/>
      <c r="H249" s="71"/>
      <c r="I249" s="61"/>
      <c r="J249" s="51"/>
      <c r="K249" s="59">
        <f>SUM(G249:G256)</f>
        <v>0</v>
      </c>
    </row>
    <row r="250" spans="1:10" ht="18.75">
      <c r="A250" s="50"/>
      <c r="B250" s="62"/>
      <c r="C250" s="68"/>
      <c r="D250" s="60"/>
      <c r="E250" s="75"/>
      <c r="F250" s="70"/>
      <c r="G250" s="71"/>
      <c r="H250" s="71"/>
      <c r="I250" s="61"/>
      <c r="J250" s="51"/>
    </row>
    <row r="251" spans="1:10" ht="18.75">
      <c r="A251" s="50"/>
      <c r="B251" s="62"/>
      <c r="C251" s="68"/>
      <c r="D251" s="60"/>
      <c r="E251" s="75"/>
      <c r="F251" s="70"/>
      <c r="G251" s="71"/>
      <c r="H251" s="71"/>
      <c r="I251" s="61"/>
      <c r="J251" s="51"/>
    </row>
    <row r="252" spans="1:10" ht="18.75">
      <c r="A252" s="50"/>
      <c r="B252" s="62"/>
      <c r="C252" s="68"/>
      <c r="D252" s="60"/>
      <c r="E252" s="75"/>
      <c r="F252" s="70"/>
      <c r="G252" s="71"/>
      <c r="H252" s="71"/>
      <c r="I252" s="61"/>
      <c r="J252" s="51"/>
    </row>
    <row r="253" spans="1:10" ht="18.75">
      <c r="A253" s="50"/>
      <c r="B253" s="62"/>
      <c r="C253" s="68"/>
      <c r="D253" s="60"/>
      <c r="E253" s="75"/>
      <c r="F253" s="70"/>
      <c r="G253" s="71"/>
      <c r="H253" s="71"/>
      <c r="I253" s="61"/>
      <c r="J253" s="51"/>
    </row>
    <row r="254" spans="1:10" ht="18.75">
      <c r="A254" s="50"/>
      <c r="B254" s="62"/>
      <c r="C254" s="68"/>
      <c r="D254" s="60"/>
      <c r="E254" s="75"/>
      <c r="F254" s="70"/>
      <c r="G254" s="71"/>
      <c r="H254" s="71"/>
      <c r="I254" s="61"/>
      <c r="J254" s="51"/>
    </row>
    <row r="255" spans="1:10" ht="18.75">
      <c r="A255" s="50"/>
      <c r="B255" s="62"/>
      <c r="C255" s="68"/>
      <c r="D255" s="60"/>
      <c r="E255" s="75"/>
      <c r="F255" s="70"/>
      <c r="G255" s="71"/>
      <c r="H255" s="71"/>
      <c r="I255" s="61"/>
      <c r="J255" s="51"/>
    </row>
    <row r="256" spans="1:10" ht="18.75">
      <c r="A256" s="50"/>
      <c r="B256" s="62"/>
      <c r="C256" s="68"/>
      <c r="D256" s="60"/>
      <c r="E256" s="75"/>
      <c r="F256" s="70"/>
      <c r="G256" s="71"/>
      <c r="H256" s="71"/>
      <c r="I256" s="61"/>
      <c r="J256" s="51"/>
    </row>
    <row r="257" spans="1:10" ht="18.75">
      <c r="A257" s="50"/>
      <c r="B257" s="62"/>
      <c r="C257" s="68"/>
      <c r="D257" s="60"/>
      <c r="E257" s="75"/>
      <c r="F257" s="70"/>
      <c r="G257" s="71"/>
      <c r="H257" s="71"/>
      <c r="I257" s="61"/>
      <c r="J257" s="51"/>
    </row>
    <row r="258" spans="1:10" ht="18.75">
      <c r="A258" s="50"/>
      <c r="B258" s="62"/>
      <c r="C258" s="68"/>
      <c r="D258" s="60"/>
      <c r="E258" s="75"/>
      <c r="F258" s="70"/>
      <c r="G258" s="71"/>
      <c r="H258" s="71"/>
      <c r="I258" s="61"/>
      <c r="J258" s="51"/>
    </row>
    <row r="259" spans="1:10" ht="18.75">
      <c r="A259" s="50"/>
      <c r="B259" s="62"/>
      <c r="C259" s="68"/>
      <c r="D259" s="60"/>
      <c r="E259" s="75"/>
      <c r="F259" s="70"/>
      <c r="G259" s="71"/>
      <c r="H259" s="71"/>
      <c r="I259" s="61"/>
      <c r="J259" s="51"/>
    </row>
    <row r="260" spans="1:10" ht="18.75">
      <c r="A260" s="50"/>
      <c r="B260" s="62"/>
      <c r="C260" s="68"/>
      <c r="D260" s="60"/>
      <c r="E260" s="75"/>
      <c r="F260" s="70"/>
      <c r="G260" s="71"/>
      <c r="H260" s="71"/>
      <c r="I260" s="61"/>
      <c r="J260" s="51"/>
    </row>
    <row r="261" spans="1:10" ht="18.75">
      <c r="A261" s="50"/>
      <c r="B261" s="62"/>
      <c r="C261" s="68"/>
      <c r="D261" s="60"/>
      <c r="E261" s="75"/>
      <c r="F261" s="70"/>
      <c r="G261" s="71"/>
      <c r="H261" s="71"/>
      <c r="I261" s="61"/>
      <c r="J261" s="51"/>
    </row>
    <row r="262" spans="1:10" ht="18.75">
      <c r="A262" s="50"/>
      <c r="B262" s="62"/>
      <c r="C262" s="68"/>
      <c r="D262" s="60"/>
      <c r="E262" s="75"/>
      <c r="F262" s="70"/>
      <c r="G262" s="71"/>
      <c r="H262" s="71"/>
      <c r="I262" s="61"/>
      <c r="J262" s="51"/>
    </row>
    <row r="263" spans="1:10" ht="18.75">
      <c r="A263" s="50"/>
      <c r="B263" s="62"/>
      <c r="C263" s="68"/>
      <c r="D263" s="60"/>
      <c r="E263" s="75"/>
      <c r="F263" s="70"/>
      <c r="G263" s="71"/>
      <c r="H263" s="71"/>
      <c r="I263" s="61"/>
      <c r="J263" s="51"/>
    </row>
    <row r="264" spans="1:10" ht="18.75">
      <c r="A264" s="50"/>
      <c r="B264" s="62"/>
      <c r="C264" s="68"/>
      <c r="D264" s="60"/>
      <c r="E264" s="75"/>
      <c r="F264" s="70"/>
      <c r="G264" s="71"/>
      <c r="H264" s="71"/>
      <c r="I264" s="61"/>
      <c r="J264" s="51"/>
    </row>
    <row r="265" spans="1:10" ht="18.75">
      <c r="A265" s="50"/>
      <c r="B265" s="62"/>
      <c r="C265" s="68"/>
      <c r="D265" s="60"/>
      <c r="E265" s="75"/>
      <c r="F265" s="70"/>
      <c r="G265" s="71"/>
      <c r="H265" s="71"/>
      <c r="I265" s="61"/>
      <c r="J265" s="51"/>
    </row>
    <row r="266" spans="1:10" ht="18.75">
      <c r="A266" s="50"/>
      <c r="B266" s="62"/>
      <c r="C266" s="68"/>
      <c r="D266" s="60"/>
      <c r="E266" s="75"/>
      <c r="F266" s="70"/>
      <c r="G266" s="71"/>
      <c r="H266" s="71"/>
      <c r="I266" s="61"/>
      <c r="J266" s="51"/>
    </row>
    <row r="267" spans="1:10" ht="18.75">
      <c r="A267" s="50"/>
      <c r="B267" s="62"/>
      <c r="C267" s="68"/>
      <c r="D267" s="60"/>
      <c r="E267" s="75"/>
      <c r="F267" s="70"/>
      <c r="G267" s="71"/>
      <c r="H267" s="71"/>
      <c r="I267" s="61"/>
      <c r="J267" s="51"/>
    </row>
    <row r="268" spans="1:10" ht="18.75">
      <c r="A268" s="50"/>
      <c r="B268" s="62"/>
      <c r="C268" s="68"/>
      <c r="D268" s="60"/>
      <c r="E268" s="75"/>
      <c r="F268" s="70"/>
      <c r="G268" s="71"/>
      <c r="H268" s="71"/>
      <c r="I268" s="61"/>
      <c r="J268" s="51"/>
    </row>
    <row r="269" spans="1:10" ht="18.75">
      <c r="A269" s="50"/>
      <c r="B269" s="62"/>
      <c r="C269" s="68"/>
      <c r="D269" s="60"/>
      <c r="E269" s="75"/>
      <c r="F269" s="70"/>
      <c r="G269" s="71"/>
      <c r="H269" s="71"/>
      <c r="I269" s="61"/>
      <c r="J269" s="51"/>
    </row>
    <row r="270" spans="1:10" ht="18.75">
      <c r="A270" s="50"/>
      <c r="B270" s="62"/>
      <c r="C270" s="68"/>
      <c r="D270" s="60"/>
      <c r="E270" s="75"/>
      <c r="F270" s="70"/>
      <c r="G270" s="71"/>
      <c r="H270" s="71"/>
      <c r="I270" s="61"/>
      <c r="J270" s="51"/>
    </row>
    <row r="271" spans="1:10" ht="18.75">
      <c r="A271" s="50"/>
      <c r="B271" s="62"/>
      <c r="C271" s="68"/>
      <c r="D271" s="60"/>
      <c r="E271" s="75"/>
      <c r="F271" s="70"/>
      <c r="G271" s="71"/>
      <c r="H271" s="71"/>
      <c r="I271" s="61"/>
      <c r="J271" s="51"/>
    </row>
    <row r="272" spans="1:10" ht="18.75">
      <c r="A272" s="50"/>
      <c r="B272" s="62"/>
      <c r="C272" s="68"/>
      <c r="D272" s="60"/>
      <c r="E272" s="75"/>
      <c r="F272" s="70"/>
      <c r="G272" s="71"/>
      <c r="H272" s="71"/>
      <c r="I272" s="61"/>
      <c r="J272" s="51"/>
    </row>
    <row r="273" spans="1:10" ht="18.75">
      <c r="A273" s="50"/>
      <c r="B273" s="62"/>
      <c r="C273" s="68"/>
      <c r="D273" s="60"/>
      <c r="E273" s="75"/>
      <c r="F273" s="70"/>
      <c r="G273" s="71"/>
      <c r="H273" s="71"/>
      <c r="I273" s="61"/>
      <c r="J273" s="51"/>
    </row>
    <row r="274" spans="1:10" ht="18.75">
      <c r="A274" s="50"/>
      <c r="B274" s="62"/>
      <c r="C274" s="68"/>
      <c r="D274" s="60"/>
      <c r="E274" s="75"/>
      <c r="F274" s="70"/>
      <c r="G274" s="71"/>
      <c r="H274" s="71"/>
      <c r="I274" s="61"/>
      <c r="J274" s="51"/>
    </row>
    <row r="275" spans="1:10" ht="18.75">
      <c r="A275" s="50"/>
      <c r="B275" s="62"/>
      <c r="C275" s="68"/>
      <c r="D275" s="60"/>
      <c r="E275" s="75"/>
      <c r="F275" s="70"/>
      <c r="G275" s="71"/>
      <c r="H275" s="71"/>
      <c r="I275" s="61"/>
      <c r="J275" s="51"/>
    </row>
    <row r="276" spans="1:10" ht="18.75">
      <c r="A276" s="50"/>
      <c r="B276" s="62"/>
      <c r="C276" s="68"/>
      <c r="D276" s="60"/>
      <c r="E276" s="75"/>
      <c r="F276" s="70"/>
      <c r="G276" s="71"/>
      <c r="H276" s="71"/>
      <c r="I276" s="61"/>
      <c r="J276" s="51"/>
    </row>
    <row r="277" spans="1:10" ht="18.75">
      <c r="A277" s="50"/>
      <c r="B277" s="62"/>
      <c r="C277" s="68"/>
      <c r="D277" s="60"/>
      <c r="E277" s="75"/>
      <c r="F277" s="70"/>
      <c r="G277" s="71"/>
      <c r="H277" s="71"/>
      <c r="I277" s="61"/>
      <c r="J277" s="51"/>
    </row>
    <row r="278" spans="1:10" ht="18.75">
      <c r="A278" s="50"/>
      <c r="B278" s="62"/>
      <c r="C278" s="68"/>
      <c r="D278" s="60"/>
      <c r="E278" s="75"/>
      <c r="F278" s="70"/>
      <c r="G278" s="71"/>
      <c r="H278" s="71"/>
      <c r="I278" s="61"/>
      <c r="J278" s="51"/>
    </row>
    <row r="279" spans="1:10" ht="18.75">
      <c r="A279" s="50"/>
      <c r="B279" s="62"/>
      <c r="C279" s="68"/>
      <c r="D279" s="60"/>
      <c r="E279" s="75"/>
      <c r="F279" s="70"/>
      <c r="G279" s="71"/>
      <c r="H279" s="71"/>
      <c r="I279" s="61"/>
      <c r="J279" s="51"/>
    </row>
    <row r="280" spans="1:10" ht="18.75">
      <c r="A280" s="50"/>
      <c r="B280" s="62"/>
      <c r="C280" s="68"/>
      <c r="D280" s="60"/>
      <c r="E280" s="75"/>
      <c r="F280" s="70"/>
      <c r="G280" s="71"/>
      <c r="H280" s="71"/>
      <c r="I280" s="61"/>
      <c r="J280" s="51"/>
    </row>
    <row r="281" spans="1:10" ht="18.75">
      <c r="A281" s="50"/>
      <c r="B281" s="62"/>
      <c r="C281" s="68"/>
      <c r="D281" s="60"/>
      <c r="E281" s="75"/>
      <c r="F281" s="70"/>
      <c r="G281" s="71"/>
      <c r="H281" s="71"/>
      <c r="I281" s="61"/>
      <c r="J281" s="51"/>
    </row>
    <row r="282" spans="1:10" ht="18.75">
      <c r="A282" s="50"/>
      <c r="B282" s="62"/>
      <c r="C282" s="68"/>
      <c r="D282" s="60"/>
      <c r="E282" s="75"/>
      <c r="F282" s="70"/>
      <c r="G282" s="71"/>
      <c r="H282" s="71"/>
      <c r="I282" s="61"/>
      <c r="J282" s="51"/>
    </row>
    <row r="283" spans="1:10" ht="18.75">
      <c r="A283" s="50"/>
      <c r="B283" s="62"/>
      <c r="C283" s="68"/>
      <c r="D283" s="60"/>
      <c r="E283" s="75"/>
      <c r="F283" s="70"/>
      <c r="G283" s="71"/>
      <c r="H283" s="71"/>
      <c r="I283" s="61"/>
      <c r="J283" s="51"/>
    </row>
    <row r="284" spans="1:10" ht="18.75">
      <c r="A284" s="50"/>
      <c r="B284" s="62"/>
      <c r="C284" s="68"/>
      <c r="D284" s="60"/>
      <c r="E284" s="75"/>
      <c r="F284" s="70"/>
      <c r="G284" s="71"/>
      <c r="H284" s="71"/>
      <c r="I284" s="61"/>
      <c r="J284" s="51"/>
    </row>
    <row r="285" spans="1:10" ht="18.75">
      <c r="A285" s="50"/>
      <c r="B285" s="62"/>
      <c r="C285" s="68"/>
      <c r="D285" s="60"/>
      <c r="E285" s="75"/>
      <c r="F285" s="70"/>
      <c r="G285" s="71"/>
      <c r="H285" s="71"/>
      <c r="I285" s="61"/>
      <c r="J285" s="51"/>
    </row>
    <row r="286" spans="1:10" ht="18.75">
      <c r="A286" s="50"/>
      <c r="B286" s="62"/>
      <c r="C286" s="68"/>
      <c r="D286" s="60"/>
      <c r="E286" s="75"/>
      <c r="F286" s="70"/>
      <c r="G286" s="71"/>
      <c r="H286" s="71"/>
      <c r="I286" s="61"/>
      <c r="J286" s="51"/>
    </row>
    <row r="287" spans="1:10" ht="18.75">
      <c r="A287" s="50"/>
      <c r="B287" s="62"/>
      <c r="C287" s="68"/>
      <c r="D287" s="60"/>
      <c r="E287" s="75"/>
      <c r="F287" s="70"/>
      <c r="G287" s="71"/>
      <c r="H287" s="71"/>
      <c r="I287" s="61"/>
      <c r="J287" s="51"/>
    </row>
    <row r="288" spans="1:10" ht="18.75">
      <c r="A288" s="50"/>
      <c r="B288" s="62"/>
      <c r="C288" s="68"/>
      <c r="D288" s="60"/>
      <c r="E288" s="75"/>
      <c r="F288" s="70"/>
      <c r="G288" s="71"/>
      <c r="H288" s="71"/>
      <c r="I288" s="61"/>
      <c r="J288" s="51"/>
    </row>
    <row r="289" spans="1:10" ht="18.75">
      <c r="A289" s="50"/>
      <c r="B289" s="62"/>
      <c r="C289" s="68"/>
      <c r="D289" s="60"/>
      <c r="E289" s="75"/>
      <c r="F289" s="70"/>
      <c r="G289" s="71"/>
      <c r="H289" s="71"/>
      <c r="I289" s="61"/>
      <c r="J289" s="51"/>
    </row>
    <row r="290" spans="1:11" ht="18.75">
      <c r="A290" s="50"/>
      <c r="B290" s="62"/>
      <c r="C290" s="68"/>
      <c r="D290" s="60"/>
      <c r="E290" s="75"/>
      <c r="F290" s="70"/>
      <c r="G290" s="71"/>
      <c r="H290" s="71"/>
      <c r="I290" s="61"/>
      <c r="J290" s="51"/>
      <c r="K290" s="57">
        <f>SUM(I286:I290)</f>
        <v>0</v>
      </c>
    </row>
    <row r="291" spans="1:10" ht="18.75">
      <c r="A291" s="50"/>
      <c r="B291" s="62"/>
      <c r="C291" s="68"/>
      <c r="D291" s="60"/>
      <c r="E291" s="75"/>
      <c r="F291" s="70"/>
      <c r="G291" s="71"/>
      <c r="H291" s="71"/>
      <c r="I291" s="61"/>
      <c r="J291" s="51"/>
    </row>
    <row r="292" spans="1:10" ht="18.75">
      <c r="A292" s="50"/>
      <c r="B292" s="62"/>
      <c r="C292" s="68"/>
      <c r="D292" s="60"/>
      <c r="E292" s="75"/>
      <c r="F292" s="70"/>
      <c r="G292" s="71"/>
      <c r="H292" s="71"/>
      <c r="I292" s="61"/>
      <c r="J292" s="51"/>
    </row>
    <row r="293" spans="1:10" ht="18.75">
      <c r="A293" s="50"/>
      <c r="B293" s="62"/>
      <c r="C293" s="68"/>
      <c r="D293" s="60"/>
      <c r="E293" s="75"/>
      <c r="F293" s="70"/>
      <c r="G293" s="71"/>
      <c r="H293" s="71"/>
      <c r="I293" s="61"/>
      <c r="J293" s="51"/>
    </row>
    <row r="294" spans="1:10" ht="18.75">
      <c r="A294" s="50"/>
      <c r="B294" s="62"/>
      <c r="C294" s="68"/>
      <c r="D294" s="60"/>
      <c r="E294" s="75"/>
      <c r="F294" s="70"/>
      <c r="G294" s="71"/>
      <c r="H294" s="71"/>
      <c r="I294" s="61"/>
      <c r="J294" s="51"/>
    </row>
    <row r="295" spans="1:10" ht="18.75">
      <c r="A295" s="50"/>
      <c r="B295" s="62"/>
      <c r="C295" s="68"/>
      <c r="D295" s="60"/>
      <c r="E295" s="75"/>
      <c r="F295" s="70"/>
      <c r="G295" s="71"/>
      <c r="H295" s="71"/>
      <c r="I295" s="61"/>
      <c r="J295" s="51"/>
    </row>
    <row r="296" spans="1:10" ht="18.75">
      <c r="A296" s="50"/>
      <c r="B296" s="62"/>
      <c r="C296" s="68"/>
      <c r="D296" s="60"/>
      <c r="E296" s="75"/>
      <c r="F296" s="70"/>
      <c r="G296" s="71"/>
      <c r="H296" s="71"/>
      <c r="I296" s="61"/>
      <c r="J296" s="51"/>
    </row>
    <row r="297" spans="1:10" ht="18.75">
      <c r="A297" s="50"/>
      <c r="B297" s="62"/>
      <c r="C297" s="68"/>
      <c r="D297" s="60"/>
      <c r="E297" s="75"/>
      <c r="F297" s="70"/>
      <c r="G297" s="71"/>
      <c r="H297" s="71"/>
      <c r="I297" s="61"/>
      <c r="J297" s="51"/>
    </row>
    <row r="298" spans="1:10" ht="18.75">
      <c r="A298" s="50"/>
      <c r="B298" s="62"/>
      <c r="C298" s="68"/>
      <c r="D298" s="60"/>
      <c r="E298" s="75"/>
      <c r="F298" s="70"/>
      <c r="G298" s="71"/>
      <c r="H298" s="71"/>
      <c r="I298" s="61"/>
      <c r="J298" s="51"/>
    </row>
    <row r="299" spans="1:10" ht="18.75">
      <c r="A299" s="50"/>
      <c r="B299" s="62"/>
      <c r="C299" s="68"/>
      <c r="D299" s="60"/>
      <c r="E299" s="75"/>
      <c r="F299" s="70"/>
      <c r="G299" s="71"/>
      <c r="H299" s="71"/>
      <c r="I299" s="61"/>
      <c r="J299" s="51"/>
    </row>
    <row r="300" spans="1:10" ht="18.75">
      <c r="A300" s="50"/>
      <c r="B300" s="62"/>
      <c r="C300" s="68"/>
      <c r="D300" s="60"/>
      <c r="E300" s="75"/>
      <c r="F300" s="70"/>
      <c r="G300" s="71"/>
      <c r="H300" s="71"/>
      <c r="I300" s="61"/>
      <c r="J300" s="51"/>
    </row>
    <row r="301" spans="1:10" ht="18.75">
      <c r="A301" s="50"/>
      <c r="B301" s="62"/>
      <c r="C301" s="68"/>
      <c r="D301" s="60"/>
      <c r="E301" s="75"/>
      <c r="F301" s="70"/>
      <c r="G301" s="71"/>
      <c r="H301" s="71"/>
      <c r="I301" s="61"/>
      <c r="J301" s="51"/>
    </row>
    <row r="302" spans="1:10" ht="18.75">
      <c r="A302" s="50"/>
      <c r="B302" s="62"/>
      <c r="C302" s="68"/>
      <c r="D302" s="60"/>
      <c r="E302" s="75"/>
      <c r="F302" s="70"/>
      <c r="G302" s="71"/>
      <c r="H302" s="71"/>
      <c r="I302" s="61"/>
      <c r="J302" s="51"/>
    </row>
    <row r="303" spans="1:10" ht="18.75">
      <c r="A303" s="50"/>
      <c r="B303" s="62"/>
      <c r="C303" s="68"/>
      <c r="D303" s="60"/>
      <c r="E303" s="75"/>
      <c r="F303" s="70"/>
      <c r="G303" s="71"/>
      <c r="H303" s="71"/>
      <c r="I303" s="61"/>
      <c r="J303" s="51"/>
    </row>
    <row r="304" spans="1:10" ht="18.75">
      <c r="A304" s="50"/>
      <c r="B304" s="62"/>
      <c r="C304" s="68"/>
      <c r="D304" s="60"/>
      <c r="E304" s="75"/>
      <c r="F304" s="70"/>
      <c r="G304" s="71"/>
      <c r="H304" s="71"/>
      <c r="I304" s="61"/>
      <c r="J304" s="51"/>
    </row>
    <row r="305" spans="1:10" ht="18.75">
      <c r="A305" s="50"/>
      <c r="B305" s="62"/>
      <c r="C305" s="68"/>
      <c r="D305" s="60"/>
      <c r="E305" s="75"/>
      <c r="F305" s="70"/>
      <c r="G305" s="71"/>
      <c r="H305" s="71"/>
      <c r="I305" s="61"/>
      <c r="J305" s="51"/>
    </row>
    <row r="306" spans="1:10" ht="18.75">
      <c r="A306" s="50"/>
      <c r="B306" s="62"/>
      <c r="C306" s="68"/>
      <c r="D306" s="60"/>
      <c r="E306" s="75"/>
      <c r="F306" s="70"/>
      <c r="G306" s="71"/>
      <c r="H306" s="71"/>
      <c r="I306" s="61"/>
      <c r="J306" s="51"/>
    </row>
    <row r="307" spans="1:10" ht="18.75">
      <c r="A307" s="50"/>
      <c r="B307" s="62"/>
      <c r="C307" s="68"/>
      <c r="D307" s="60"/>
      <c r="E307" s="75"/>
      <c r="F307" s="70"/>
      <c r="G307" s="71"/>
      <c r="H307" s="71"/>
      <c r="I307" s="61"/>
      <c r="J307" s="51"/>
    </row>
    <row r="308" spans="1:10" ht="18.75">
      <c r="A308" s="50"/>
      <c r="B308" s="62"/>
      <c r="C308" s="68"/>
      <c r="D308" s="60"/>
      <c r="E308" s="75"/>
      <c r="F308" s="70"/>
      <c r="G308" s="71"/>
      <c r="H308" s="71"/>
      <c r="I308" s="61"/>
      <c r="J308" s="51"/>
    </row>
    <row r="309" spans="1:10" ht="18.75">
      <c r="A309" s="50"/>
      <c r="B309" s="62"/>
      <c r="C309" s="68"/>
      <c r="D309" s="60"/>
      <c r="E309" s="75"/>
      <c r="F309" s="70"/>
      <c r="G309" s="71"/>
      <c r="H309" s="71"/>
      <c r="I309" s="61"/>
      <c r="J309" s="51"/>
    </row>
    <row r="310" spans="1:10" ht="18.75">
      <c r="A310" s="50"/>
      <c r="B310" s="62"/>
      <c r="C310" s="68"/>
      <c r="D310" s="60"/>
      <c r="E310" s="75"/>
      <c r="F310" s="70"/>
      <c r="G310" s="71"/>
      <c r="H310" s="71"/>
      <c r="I310" s="61"/>
      <c r="J310" s="51"/>
    </row>
    <row r="311" spans="1:10" ht="18.75">
      <c r="A311" s="50"/>
      <c r="B311" s="62"/>
      <c r="C311" s="68"/>
      <c r="D311" s="60"/>
      <c r="E311" s="75"/>
      <c r="F311" s="70"/>
      <c r="G311" s="71"/>
      <c r="H311" s="71"/>
      <c r="I311" s="61"/>
      <c r="J311" s="51"/>
    </row>
    <row r="312" spans="1:10" ht="18.75">
      <c r="A312" s="50"/>
      <c r="B312" s="62"/>
      <c r="C312" s="68"/>
      <c r="D312" s="60"/>
      <c r="E312" s="75"/>
      <c r="F312" s="70"/>
      <c r="G312" s="71"/>
      <c r="H312" s="71"/>
      <c r="I312" s="61"/>
      <c r="J312" s="51"/>
    </row>
    <row r="313" spans="1:10" ht="18.75">
      <c r="A313" s="50"/>
      <c r="B313" s="62"/>
      <c r="C313" s="68"/>
      <c r="D313" s="60"/>
      <c r="E313" s="75"/>
      <c r="F313" s="70"/>
      <c r="G313" s="71"/>
      <c r="H313" s="71"/>
      <c r="I313" s="61"/>
      <c r="J313" s="51"/>
    </row>
    <row r="314" spans="1:10" ht="18.75">
      <c r="A314" s="50"/>
      <c r="B314" s="62"/>
      <c r="C314" s="68"/>
      <c r="D314" s="60"/>
      <c r="E314" s="75"/>
      <c r="F314" s="70"/>
      <c r="G314" s="71"/>
      <c r="H314" s="71"/>
      <c r="I314" s="61"/>
      <c r="J314" s="51"/>
    </row>
    <row r="315" spans="1:10" ht="18.75">
      <c r="A315" s="50"/>
      <c r="B315" s="62"/>
      <c r="C315" s="68"/>
      <c r="D315" s="60"/>
      <c r="E315" s="75"/>
      <c r="F315" s="70"/>
      <c r="G315" s="71"/>
      <c r="H315" s="71"/>
      <c r="I315" s="61"/>
      <c r="J315" s="51"/>
    </row>
    <row r="316" spans="1:10" ht="18.75">
      <c r="A316" s="50"/>
      <c r="B316" s="62"/>
      <c r="C316" s="68"/>
      <c r="D316" s="60"/>
      <c r="E316" s="75"/>
      <c r="F316" s="70"/>
      <c r="G316" s="71"/>
      <c r="H316" s="71"/>
      <c r="I316" s="61"/>
      <c r="J316" s="51"/>
    </row>
    <row r="317" spans="1:10" ht="18.75">
      <c r="A317" s="50"/>
      <c r="B317" s="62"/>
      <c r="C317" s="68"/>
      <c r="D317" s="60"/>
      <c r="E317" s="75"/>
      <c r="F317" s="70"/>
      <c r="G317" s="71"/>
      <c r="H317" s="71"/>
      <c r="I317" s="61"/>
      <c r="J317" s="51"/>
    </row>
    <row r="318" spans="1:10" ht="18.75">
      <c r="A318" s="50"/>
      <c r="B318" s="62"/>
      <c r="C318" s="68"/>
      <c r="D318" s="60"/>
      <c r="E318" s="75"/>
      <c r="F318" s="70"/>
      <c r="G318" s="71"/>
      <c r="H318" s="71"/>
      <c r="I318" s="61"/>
      <c r="J318" s="51"/>
    </row>
    <row r="319" spans="1:10" ht="18.75">
      <c r="A319" s="50"/>
      <c r="B319" s="62"/>
      <c r="C319" s="68"/>
      <c r="D319" s="60"/>
      <c r="E319" s="75"/>
      <c r="F319" s="70"/>
      <c r="G319" s="71"/>
      <c r="H319" s="71"/>
      <c r="I319" s="61"/>
      <c r="J319" s="51"/>
    </row>
    <row r="320" spans="1:10" ht="18.75">
      <c r="A320" s="50"/>
      <c r="B320" s="62"/>
      <c r="C320" s="68"/>
      <c r="D320" s="60"/>
      <c r="E320" s="75"/>
      <c r="F320" s="70"/>
      <c r="G320" s="71"/>
      <c r="H320" s="71"/>
      <c r="I320" s="61"/>
      <c r="J320" s="51"/>
    </row>
    <row r="321" spans="1:10" ht="18.75">
      <c r="A321" s="50"/>
      <c r="B321" s="62"/>
      <c r="C321" s="68"/>
      <c r="D321" s="60"/>
      <c r="E321" s="75"/>
      <c r="F321" s="70"/>
      <c r="G321" s="71"/>
      <c r="H321" s="71"/>
      <c r="I321" s="61"/>
      <c r="J321" s="51"/>
    </row>
    <row r="322" spans="1:10" ht="18.75">
      <c r="A322" s="50"/>
      <c r="B322" s="62"/>
      <c r="C322" s="68"/>
      <c r="D322" s="60"/>
      <c r="E322" s="75"/>
      <c r="F322" s="70"/>
      <c r="G322" s="71"/>
      <c r="H322" s="71"/>
      <c r="I322" s="61"/>
      <c r="J322" s="51"/>
    </row>
    <row r="323" spans="1:10" ht="18.75">
      <c r="A323" s="50"/>
      <c r="B323" s="62"/>
      <c r="C323" s="68"/>
      <c r="D323" s="60"/>
      <c r="E323" s="75"/>
      <c r="F323" s="70"/>
      <c r="G323" s="71"/>
      <c r="H323" s="71"/>
      <c r="I323" s="61"/>
      <c r="J323" s="51"/>
    </row>
    <row r="324" spans="1:19" s="52" customFormat="1" ht="18.75">
      <c r="A324" s="50"/>
      <c r="B324" s="62"/>
      <c r="C324" s="68"/>
      <c r="D324" s="60"/>
      <c r="E324" s="76"/>
      <c r="F324" s="58"/>
      <c r="G324" s="49"/>
      <c r="H324" s="49"/>
      <c r="I324" s="65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4" ht="18.75">
      <c r="A325" s="50"/>
      <c r="B325" s="62"/>
      <c r="C325" s="68"/>
      <c r="D325" s="60"/>
    </row>
    <row r="326" spans="1:4" ht="18.75">
      <c r="A326" s="50"/>
      <c r="B326" s="62"/>
      <c r="C326" s="68"/>
      <c r="D326" s="60"/>
    </row>
    <row r="327" spans="1:4" ht="18.75">
      <c r="A327" s="50"/>
      <c r="B327" s="62"/>
      <c r="C327" s="68"/>
      <c r="D327" s="60"/>
    </row>
    <row r="328" spans="1:4" ht="18.75">
      <c r="A328" s="50"/>
      <c r="B328" s="62"/>
      <c r="C328" s="68"/>
      <c r="D328" s="60"/>
    </row>
    <row r="329" spans="1:4" ht="18.75">
      <c r="A329" s="50"/>
      <c r="B329" s="62"/>
      <c r="C329" s="68"/>
      <c r="D329" s="60"/>
    </row>
    <row r="330" spans="1:19" s="76" customFormat="1" ht="18.75">
      <c r="A330" s="50"/>
      <c r="B330" s="62"/>
      <c r="C330" s="68"/>
      <c r="D330" s="60"/>
      <c r="F330" s="58"/>
      <c r="G330" s="49"/>
      <c r="H330" s="49"/>
      <c r="I330" s="65"/>
      <c r="J330" s="52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s="76" customFormat="1" ht="18.75">
      <c r="A331" s="50"/>
      <c r="B331" s="62"/>
      <c r="C331" s="68"/>
      <c r="D331" s="60"/>
      <c r="F331" s="58"/>
      <c r="G331" s="49"/>
      <c r="H331" s="49"/>
      <c r="I331" s="65"/>
      <c r="J331" s="52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s="76" customFormat="1" ht="18.75">
      <c r="A332" s="50"/>
      <c r="B332" s="62"/>
      <c r="C332" s="68"/>
      <c r="D332" s="60"/>
      <c r="F332" s="58"/>
      <c r="G332" s="49"/>
      <c r="H332" s="49"/>
      <c r="I332" s="65"/>
      <c r="J332" s="52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s="76" customFormat="1" ht="18.75">
      <c r="A333" s="50"/>
      <c r="B333" s="62"/>
      <c r="C333" s="68"/>
      <c r="D333" s="60"/>
      <c r="F333" s="58"/>
      <c r="G333" s="49"/>
      <c r="H333" s="49"/>
      <c r="I333" s="65"/>
      <c r="J333" s="52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s="76" customFormat="1" ht="18.75">
      <c r="A334" s="50"/>
      <c r="B334" s="62"/>
      <c r="C334" s="68"/>
      <c r="D334" s="60"/>
      <c r="F334" s="58"/>
      <c r="G334" s="49"/>
      <c r="H334" s="49"/>
      <c r="I334" s="65"/>
      <c r="J334" s="52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s="76" customFormat="1" ht="18.75">
      <c r="A335" s="50"/>
      <c r="B335" s="62"/>
      <c r="C335" s="68"/>
      <c r="D335" s="60"/>
      <c r="F335" s="58"/>
      <c r="G335" s="49"/>
      <c r="H335" s="49"/>
      <c r="I335" s="65"/>
      <c r="J335" s="52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s="76" customFormat="1" ht="18.75">
      <c r="A336" s="50"/>
      <c r="B336" s="62"/>
      <c r="C336" s="68"/>
      <c r="D336" s="60"/>
      <c r="F336" s="58"/>
      <c r="G336" s="49"/>
      <c r="H336" s="49"/>
      <c r="I336" s="65"/>
      <c r="J336" s="52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s="76" customFormat="1" ht="18.75">
      <c r="A337" s="50"/>
      <c r="B337" s="62"/>
      <c r="C337" s="68"/>
      <c r="D337" s="60"/>
      <c r="F337" s="58"/>
      <c r="G337" s="49"/>
      <c r="H337" s="49"/>
      <c r="I337" s="65"/>
      <c r="J337" s="52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s="76" customFormat="1" ht="18.75">
      <c r="A338" s="50"/>
      <c r="B338" s="62"/>
      <c r="C338" s="68"/>
      <c r="D338" s="60"/>
      <c r="F338" s="58"/>
      <c r="G338" s="49"/>
      <c r="H338" s="49"/>
      <c r="I338" s="65"/>
      <c r="J338" s="52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s="76" customFormat="1" ht="18.75">
      <c r="A339" s="50"/>
      <c r="B339" s="62"/>
      <c r="C339" s="68"/>
      <c r="D339" s="60"/>
      <c r="F339" s="58"/>
      <c r="G339" s="49"/>
      <c r="H339" s="49"/>
      <c r="I339" s="65"/>
      <c r="J339" s="52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s="76" customFormat="1" ht="18.75">
      <c r="A340" s="50"/>
      <c r="B340" s="62"/>
      <c r="C340" s="68"/>
      <c r="D340" s="60"/>
      <c r="F340" s="58"/>
      <c r="G340" s="49"/>
      <c r="H340" s="49"/>
      <c r="I340" s="65"/>
      <c r="J340" s="52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s="76" customFormat="1" ht="18.75">
      <c r="A341" s="50"/>
      <c r="B341" s="62"/>
      <c r="C341" s="68"/>
      <c r="D341" s="60"/>
      <c r="F341" s="58"/>
      <c r="G341" s="49"/>
      <c r="H341" s="49"/>
      <c r="I341" s="65"/>
      <c r="J341" s="52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s="76" customFormat="1" ht="18.75">
      <c r="A342" s="50"/>
      <c r="B342" s="62"/>
      <c r="C342" s="68"/>
      <c r="D342" s="60"/>
      <c r="F342" s="58"/>
      <c r="G342" s="49"/>
      <c r="H342" s="49"/>
      <c r="I342" s="65"/>
      <c r="J342" s="52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s="76" customFormat="1" ht="18.75">
      <c r="A343" s="50"/>
      <c r="B343" s="62"/>
      <c r="C343" s="68"/>
      <c r="D343" s="60"/>
      <c r="F343" s="58"/>
      <c r="G343" s="49"/>
      <c r="H343" s="49"/>
      <c r="I343" s="65"/>
      <c r="J343" s="52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s="76" customFormat="1" ht="18.75">
      <c r="A344" s="50"/>
      <c r="B344" s="62"/>
      <c r="C344" s="68"/>
      <c r="D344" s="60"/>
      <c r="F344" s="58"/>
      <c r="G344" s="49"/>
      <c r="H344" s="49"/>
      <c r="I344" s="65"/>
      <c r="J344" s="52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s="76" customFormat="1" ht="18.75">
      <c r="A345" s="50"/>
      <c r="B345" s="62"/>
      <c r="C345" s="68"/>
      <c r="D345" s="60"/>
      <c r="F345" s="58"/>
      <c r="G345" s="49"/>
      <c r="H345" s="49"/>
      <c r="I345" s="65"/>
      <c r="J345" s="52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s="76" customFormat="1" ht="18.75">
      <c r="A346" s="50"/>
      <c r="B346" s="62"/>
      <c r="C346" s="68"/>
      <c r="D346" s="60"/>
      <c r="F346" s="58"/>
      <c r="G346" s="49"/>
      <c r="H346" s="49"/>
      <c r="I346" s="65"/>
      <c r="J346" s="52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s="76" customFormat="1" ht="18.75">
      <c r="A347" s="50"/>
      <c r="B347" s="62"/>
      <c r="C347" s="68"/>
      <c r="D347" s="60"/>
      <c r="F347" s="58"/>
      <c r="G347" s="49"/>
      <c r="H347" s="49"/>
      <c r="I347" s="65"/>
      <c r="J347" s="52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s="76" customFormat="1" ht="18.75">
      <c r="A348" s="50"/>
      <c r="B348" s="62"/>
      <c r="C348" s="68"/>
      <c r="D348" s="60"/>
      <c r="F348" s="58"/>
      <c r="G348" s="49"/>
      <c r="H348" s="49"/>
      <c r="I348" s="65"/>
      <c r="J348" s="52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s="76" customFormat="1" ht="18.75">
      <c r="A349" s="50"/>
      <c r="B349" s="62"/>
      <c r="C349" s="68"/>
      <c r="D349" s="60"/>
      <c r="F349" s="58"/>
      <c r="G349" s="49"/>
      <c r="H349" s="49"/>
      <c r="I349" s="65"/>
      <c r="J349" s="52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s="76" customFormat="1" ht="18.75">
      <c r="A350" s="50"/>
      <c r="B350" s="62"/>
      <c r="C350" s="68"/>
      <c r="D350" s="60"/>
      <c r="F350" s="58"/>
      <c r="G350" s="49"/>
      <c r="H350" s="49"/>
      <c r="I350" s="65"/>
      <c r="J350" s="52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s="76" customFormat="1" ht="18.75">
      <c r="A351" s="50"/>
      <c r="B351" s="62"/>
      <c r="C351" s="68"/>
      <c r="D351" s="60"/>
      <c r="F351" s="58"/>
      <c r="G351" s="49"/>
      <c r="H351" s="49"/>
      <c r="I351" s="65"/>
      <c r="J351" s="52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1:19" s="76" customFormat="1" ht="18.75">
      <c r="A352" s="50"/>
      <c r="B352" s="62"/>
      <c r="C352" s="68"/>
      <c r="D352" s="60"/>
      <c r="F352" s="58"/>
      <c r="G352" s="49"/>
      <c r="H352" s="49"/>
      <c r="I352" s="65"/>
      <c r="J352" s="52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s="76" customFormat="1" ht="18.75">
      <c r="A353" s="50"/>
      <c r="B353" s="62"/>
      <c r="C353" s="68"/>
      <c r="D353" s="60"/>
      <c r="F353" s="58"/>
      <c r="G353" s="49"/>
      <c r="H353" s="49"/>
      <c r="I353" s="65"/>
      <c r="J353" s="52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1:19" s="76" customFormat="1" ht="18.75">
      <c r="A354" s="50"/>
      <c r="B354" s="62"/>
      <c r="C354" s="68"/>
      <c r="D354" s="60"/>
      <c r="F354" s="58"/>
      <c r="G354" s="49"/>
      <c r="H354" s="49"/>
      <c r="I354" s="65"/>
      <c r="J354" s="52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s="76" customFormat="1" ht="18.75">
      <c r="A355" s="50"/>
      <c r="B355" s="62"/>
      <c r="C355" s="68"/>
      <c r="D355" s="60"/>
      <c r="F355" s="58"/>
      <c r="G355" s="49"/>
      <c r="H355" s="49"/>
      <c r="I355" s="65"/>
      <c r="J355" s="52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1:19" s="76" customFormat="1" ht="18.75">
      <c r="A356" s="50"/>
      <c r="B356" s="52"/>
      <c r="C356" s="67"/>
      <c r="D356" s="53"/>
      <c r="F356" s="58"/>
      <c r="G356" s="49"/>
      <c r="H356" s="49"/>
      <c r="I356" s="65"/>
      <c r="J356" s="52"/>
      <c r="K356" s="28"/>
      <c r="L356" s="28"/>
      <c r="M356" s="28"/>
      <c r="N356" s="28"/>
      <c r="O356" s="28"/>
      <c r="P356" s="28"/>
      <c r="Q356" s="28"/>
      <c r="R356" s="28"/>
      <c r="S356" s="28"/>
    </row>
    <row r="357" ht="18.75">
      <c r="A357" s="50"/>
    </row>
    <row r="358" ht="18.75">
      <c r="A358" s="50"/>
    </row>
    <row r="359" ht="18.75">
      <c r="A359" s="50"/>
    </row>
    <row r="360" ht="18.75">
      <c r="A360" s="50"/>
    </row>
    <row r="361" ht="18.75">
      <c r="A361" s="50"/>
    </row>
    <row r="362" ht="18.75">
      <c r="A362" s="50"/>
    </row>
    <row r="363" ht="18.75">
      <c r="A363" s="50"/>
    </row>
    <row r="364" ht="18.75">
      <c r="A364" s="50"/>
    </row>
    <row r="365" ht="18.75">
      <c r="A365" s="50"/>
    </row>
    <row r="366" ht="18.75">
      <c r="A366" s="50"/>
    </row>
  </sheetData>
  <sheetProtection/>
  <mergeCells count="13">
    <mergeCell ref="C12:D12"/>
    <mergeCell ref="E12:F12"/>
    <mergeCell ref="G12:H12"/>
    <mergeCell ref="A2:H2"/>
    <mergeCell ref="A3:D3"/>
    <mergeCell ref="A10:J10"/>
    <mergeCell ref="A11:J11"/>
    <mergeCell ref="E3:J3"/>
    <mergeCell ref="G4:H4"/>
    <mergeCell ref="A6:J6"/>
    <mergeCell ref="A7:J7"/>
    <mergeCell ref="A8:J8"/>
    <mergeCell ref="A9:J9"/>
  </mergeCells>
  <printOptions/>
  <pageMargins left="0.2362204724409449" right="0.2755905511811024" top="0.6692913385826772" bottom="1.4960629921259843" header="0.35433070866141736" footer="0.5905511811023623"/>
  <pageSetup firstPageNumber="1" useFirstPageNumber="1" horizontalDpi="600" verticalDpi="600" orientation="portrait" paperSize="9" r:id="rId1"/>
  <headerFooter alignWithMargins="0">
    <oddHeader>&amp;Rครุภัณฑ์ &amp;P/1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Windows User</cp:lastModifiedBy>
  <cp:lastPrinted>2024-03-29T03:14:34Z</cp:lastPrinted>
  <dcterms:created xsi:type="dcterms:W3CDTF">2008-09-15T05:04:43Z</dcterms:created>
  <dcterms:modified xsi:type="dcterms:W3CDTF">2024-04-02T06:08:57Z</dcterms:modified>
  <cp:category/>
  <cp:version/>
  <cp:contentType/>
  <cp:contentStatus/>
</cp:coreProperties>
</file>